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"/>
    </mc:Choice>
  </mc:AlternateContent>
  <xr:revisionPtr revIDLastSave="0" documentId="13_ncr:1_{CC327726-41EE-BF45-AB58-14C7E37A278C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raw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4" i="1"/>
  <c r="H4" i="1"/>
  <c r="I5" i="1"/>
  <c r="I2" i="1"/>
  <c r="F6" i="1"/>
  <c r="H2" i="1"/>
  <c r="G2" i="1"/>
  <c r="G6" i="1"/>
  <c r="I4" i="1"/>
  <c r="F5" i="1"/>
  <c r="F2" i="1"/>
  <c r="G5" i="1"/>
  <c r="F3" i="1"/>
  <c r="G3" i="1"/>
  <c r="H3" i="1"/>
  <c r="I3" i="1"/>
  <c r="H6" i="1"/>
  <c r="F4" i="1"/>
  <c r="H7" i="1"/>
  <c r="F7" i="1"/>
  <c r="I6" i="1"/>
  <c r="G7" i="1"/>
  <c r="I7" i="1"/>
</calcChain>
</file>

<file path=xl/sharedStrings.xml><?xml version="1.0" encoding="utf-8"?>
<sst xmlns="http://schemas.openxmlformats.org/spreadsheetml/2006/main" count="27" uniqueCount="14">
  <si>
    <t>wind_code</t>
  </si>
  <si>
    <t>公司</t>
  </si>
  <si>
    <t>预测年度</t>
  </si>
  <si>
    <t>tradeDate</t>
  </si>
  <si>
    <t>westPeriod</t>
  </si>
  <si>
    <t>一致预期收入_元</t>
  </si>
  <si>
    <t>一致预期收入增速_%</t>
  </si>
  <si>
    <t>一致预期归母净利润增速_%</t>
  </si>
  <si>
    <t>一致预期归母净利润_元</t>
  </si>
  <si>
    <t>02228.HK</t>
  </si>
  <si>
    <t>晶泰控股</t>
  </si>
  <si>
    <t>20260521</t>
  </si>
  <si>
    <t>03696.HK</t>
  </si>
  <si>
    <t>英矽智能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</si>
</sst>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S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4" customWidth="1"/>
    <col min="3" max="5" width="18" customWidth="1"/>
    <col min="6" max="6" width="24" customWidth="1"/>
    <col min="7" max="7" width="22" customWidth="1"/>
    <col min="8" max="8" width="28" customWidth="1"/>
    <col min="9" max="9" width="24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10</v>
      </c>
      <c r="C2">
        <v>2026</v>
      </c>
      <c r="D2" t="s">
        <v>11</v>
      </c>
      <c r="E2">
        <v>180</v>
      </c>
      <c r="F2" t="str">
        <f>[1]!WSS(A2,"west_sales","year=2026;tradeDate=20260521;westPeriod=180")</f>
        <v>无满足条件数据返回！</v>
      </c>
      <c r="G2" t="str">
        <f>[1]!WSS(A2,"west_yoysales","year=2026;tradeDate=20260521;westPeriod=180")</f>
        <v>无满足条件数据返回！</v>
      </c>
      <c r="H2" t="str">
        <f>[1]!WSS(A2,"west_yoynetprofit","year=2026;tradeDate=20260521;westPeriod=180")</f>
        <v>无满足条件数据返回！</v>
      </c>
      <c r="I2" t="str">
        <f>[1]!WSS(A2,"west_netprofit","year=2026;tradeDate=20260521;westPeriod=180")</f>
        <v>无满足条件数据返回！</v>
      </c>
    </row>
    <row r="3" spans="1:9">
      <c r="A3" t="s">
        <v>9</v>
      </c>
      <c r="B3" t="s">
        <v>10</v>
      </c>
      <c r="C3">
        <v>2027</v>
      </c>
      <c r="D3" t="s">
        <v>11</v>
      </c>
      <c r="E3">
        <v>180</v>
      </c>
      <c r="F3" t="str">
        <f>[1]!WSS(A3,"west_sales","year=2027;tradeDate=20260521;westPeriod=180")</f>
        <v>无满足条件数据返回！</v>
      </c>
      <c r="G3" t="str">
        <f>[1]!WSS(A3,"west_yoysales","year=2027;tradeDate=20260521;westPeriod=180")</f>
        <v>无满足条件数据返回！</v>
      </c>
      <c r="H3" t="str">
        <f>[1]!WSS(A3,"west_yoynetprofit","year=2027;tradeDate=20260521;westPeriod=180")</f>
        <v>无满足条件数据返回！</v>
      </c>
      <c r="I3" t="str">
        <f>[1]!WSS(A3,"west_netprofit","year=2027;tradeDate=20260521;westPeriod=180")</f>
        <v>无满足条件数据返回！</v>
      </c>
    </row>
    <row r="4" spans="1:9">
      <c r="A4" t="s">
        <v>9</v>
      </c>
      <c r="B4" t="s">
        <v>10</v>
      </c>
      <c r="C4">
        <v>2028</v>
      </c>
      <c r="D4" t="s">
        <v>11</v>
      </c>
      <c r="E4">
        <v>180</v>
      </c>
      <c r="F4" t="str">
        <f>[1]!WSS(A4,"west_sales","year=2028;tradeDate=20260521;westPeriod=180")</f>
        <v>无满足条件数据返回！</v>
      </c>
      <c r="G4" t="str">
        <f>[1]!WSS(A4,"west_yoysales","year=2028;tradeDate=20260521;westPeriod=180")</f>
        <v>无满足条件数据返回！</v>
      </c>
      <c r="H4" t="str">
        <f>[1]!WSS(A4,"west_yoynetprofit","year=2028;tradeDate=20260521;westPeriod=180")</f>
        <v>无满足条件数据返回！</v>
      </c>
      <c r="I4" t="str">
        <f>[1]!WSS(A4,"west_netprofit","year=2028;tradeDate=20260521;westPeriod=180")</f>
        <v>无满足条件数据返回！</v>
      </c>
    </row>
    <row r="5" spans="1:9">
      <c r="A5" t="s">
        <v>12</v>
      </c>
      <c r="B5" t="s">
        <v>13</v>
      </c>
      <c r="C5">
        <v>2026</v>
      </c>
      <c r="D5" t="s">
        <v>11</v>
      </c>
      <c r="E5">
        <v>180</v>
      </c>
      <c r="F5" t="str">
        <f>[1]!WSS(A5,"west_sales","year=2026;tradeDate=20260521;westPeriod=180")</f>
        <v>无满足条件数据返回！</v>
      </c>
      <c r="G5" t="str">
        <f>[1]!WSS(A5,"west_yoysales","year=2026;tradeDate=20260521;westPeriod=180")</f>
        <v>无满足条件数据返回！</v>
      </c>
      <c r="H5" t="str">
        <f>[1]!WSS(A5,"west_yoynetprofit","year=2026;tradeDate=20260521;westPeriod=180")</f>
        <v>无满足条件数据返回！</v>
      </c>
      <c r="I5" t="str">
        <f>[1]!WSS(A5,"west_netprofit","year=2026;tradeDate=20260521;westPeriod=180")</f>
        <v>无满足条件数据返回！</v>
      </c>
    </row>
    <row r="6" spans="1:9">
      <c r="A6" t="s">
        <v>12</v>
      </c>
      <c r="B6" t="s">
        <v>13</v>
      </c>
      <c r="C6">
        <v>2027</v>
      </c>
      <c r="D6" t="s">
        <v>11</v>
      </c>
      <c r="E6">
        <v>180</v>
      </c>
      <c r="F6" t="str">
        <f>[1]!WSS(A6,"west_sales","year=2027;tradeDate=20260521;westPeriod=180")</f>
        <v>无满足条件数据返回！</v>
      </c>
      <c r="G6" t="str">
        <f>[1]!WSS(A6,"west_yoysales","year=2027;tradeDate=20260521;westPeriod=180")</f>
        <v>无满足条件数据返回！</v>
      </c>
      <c r="H6" t="str">
        <f>[1]!WSS(A6,"west_yoynetprofit","year=2027;tradeDate=20260521;westPeriod=180")</f>
        <v>无满足条件数据返回！</v>
      </c>
      <c r="I6" t="str">
        <f>[1]!WSS(A6,"west_netprofit","year=2027;tradeDate=20260521;westPeriod=180")</f>
        <v>无满足条件数据返回！</v>
      </c>
    </row>
    <row r="7" spans="1:9">
      <c r="A7" t="s">
        <v>12</v>
      </c>
      <c r="B7" t="s">
        <v>13</v>
      </c>
      <c r="C7">
        <v>2028</v>
      </c>
      <c r="D7" t="s">
        <v>11</v>
      </c>
      <c r="E7">
        <v>180</v>
      </c>
      <c r="F7" t="str">
        <f>[1]!WSS(A7,"west_sales","year=2028;tradeDate=20260521;westPeriod=180")</f>
        <v>无满足条件数据返回！</v>
      </c>
      <c r="G7" t="str">
        <f>[1]!WSS(A7,"west_yoysales","year=2028;tradeDate=20260521;westPeriod=180")</f>
        <v>无满足条件数据返回！</v>
      </c>
      <c r="H7" t="str">
        <f>[1]!WSS(A7,"west_yoynetprofit","year=2028;tradeDate=20260521;westPeriod=180")</f>
        <v>无满足条件数据返回！</v>
      </c>
      <c r="I7" t="str">
        <f>[1]!WSS(A7,"west_netprofit","year=2028;tradeDate=20260521;westPeriod=180")</f>
        <v>无满足条件数据返回！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2026-05-20T23:44:13Z</dcterms:created>
  <dcterms:modified xsi:type="dcterms:W3CDTF">2026-05-20T23:44:31Z</dcterms:modified>
</cp:coreProperties>
</file>