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思源电气/wind/"/>
    </mc:Choice>
  </mc:AlternateContent>
  <xr:revisionPtr revIDLastSave="514" documentId="11_DA91792E2CF6E14E57091CB72B8796C6CB3635F9" xr6:coauthVersionLast="47" xr6:coauthVersionMax="47" xr10:uidLastSave="{10862B19-5B20-4B4E-82F4-6DBB11D749BF}"/>
  <bookViews>
    <workbookView xWindow="0" yWindow="0" windowWidth="38400" windowHeight="21600" xr2:uid="{00000000-000D-0000-FFFF-FFFF00000000}"/>
  </bookViews>
  <sheets>
    <sheet name="params" sheetId="1" r:id="rId1"/>
    <sheet name="002028_SZ__FinaAbsQ" sheetId="2" r:id="rId2"/>
    <sheet name="002028_SZ__FinaIndQ" sheetId="3" r:id="rId3"/>
    <sheet name="002028_SZ__CFS_Q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5" i="2"/>
  <c r="A5" i="4"/>
</calcChain>
</file>

<file path=xl/sharedStrings.xml><?xml version="1.0" encoding="utf-8"?>
<sst xmlns="http://schemas.openxmlformats.org/spreadsheetml/2006/main" count="326" uniqueCount="214">
  <si>
    <t>codes</t>
  </si>
  <si>
    <t>002028.SZ</t>
  </si>
  <si>
    <t>funcs</t>
  </si>
  <si>
    <t>Rpt.FinaAbstract_Q20, Rpt.FinaIndicator_Q20, Rpt.CFS_Q21</t>
  </si>
  <si>
    <t>years</t>
  </si>
  <si>
    <t>2024:2026</t>
  </si>
  <si>
    <t>sheets generated</t>
  </si>
  <si>
    <t>wind_code</t>
  </si>
  <si>
    <t>report</t>
  </si>
  <si>
    <t>Rpt.FinaAbstract_Q20</t>
  </si>
  <si>
    <t>report_zh</t>
  </si>
  <si>
    <t>财务摘要（单季度）</t>
  </si>
  <si>
    <t>财务摘要（单季度） (002028.SZ)</t>
  </si>
  <si>
    <t>Rpt.FinaIndicator_Q20</t>
  </si>
  <si>
    <t>单季度财务指标</t>
  </si>
  <si>
    <t>单季度财务指标 (002028.SZ)</t>
  </si>
  <si>
    <t>Rpt.CFS_Q21</t>
  </si>
  <si>
    <t>现金流量表（单季度）</t>
  </si>
  <si>
    <t>现金流量表（单季度） (002028.SZ)</t>
  </si>
  <si>
    <t>现金流量表(单季度)(ORIG,元)</t>
  </si>
  <si>
    <t/>
  </si>
  <si>
    <t xml:space="preserve">        报告期</t>
  </si>
  <si>
    <t xml:space="preserve">        报表类型</t>
  </si>
  <si>
    <t xml:space="preserve">        经营活动产生的现金流量：</t>
  </si>
  <si>
    <t xml:space="preserve">                销售商品、提供劳务收到的现金</t>
  </si>
  <si>
    <t xml:space="preserve">                收到的税费返还</t>
  </si>
  <si>
    <t xml:space="preserve">                收到其他与经营活动有关的现金</t>
  </si>
  <si>
    <t xml:space="preserve">                经营活动现金流入(非经常项目)</t>
  </si>
  <si>
    <t xml:space="preserve">                        保户储金净增加额</t>
  </si>
  <si>
    <t xml:space="preserve">                        客户存款和同业存放款项净增加额</t>
  </si>
  <si>
    <t xml:space="preserve">                        向中央银行借款净增加额</t>
  </si>
  <si>
    <t xml:space="preserve">                        向其他金融机构拆入资金净增加额</t>
  </si>
  <si>
    <t xml:space="preserve">                        收取利息和手续费净增加额</t>
  </si>
  <si>
    <t xml:space="preserve">                        收到原保险合同保费取得的现金</t>
  </si>
  <si>
    <t xml:space="preserve">                        收到再保业务现金净额</t>
  </si>
  <si>
    <t xml:space="preserve">                        处置交易性金融资产净增加额</t>
  </si>
  <si>
    <t xml:space="preserve">                        拆入资金净增加额</t>
  </si>
  <si>
    <t xml:space="preserve">                        回购业务资金净增加额</t>
  </si>
  <si>
    <t xml:space="preserve">                经营活动现金流入差额(特殊报表科目)</t>
  </si>
  <si>
    <t xml:space="preserve">                经营活动现金流入差额(合计平衡项目)</t>
  </si>
  <si>
    <t xml:space="preserve">        经营活动现金流入小计</t>
  </si>
  <si>
    <t xml:space="preserve">                购买商品、接受劳务支付的现金</t>
  </si>
  <si>
    <t xml:space="preserve">                支付给职工以及为职工支付的现金</t>
  </si>
  <si>
    <t xml:space="preserve">                支付的各项税费</t>
  </si>
  <si>
    <t xml:space="preserve">                支付其他与经营活动有关的现金</t>
  </si>
  <si>
    <t xml:space="preserve">                经营活动现金流出(非经常项目)</t>
  </si>
  <si>
    <t xml:space="preserve">                        客户贷款及垫款净增加额</t>
  </si>
  <si>
    <t xml:space="preserve">                        存放央行和同业款项净增加额</t>
  </si>
  <si>
    <t xml:space="preserve">                        支付原保险合同赔付款项的现金</t>
  </si>
  <si>
    <t xml:space="preserve">                        支付手续费的现金</t>
  </si>
  <si>
    <t xml:space="preserve">                        支付保单红利的现金</t>
  </si>
  <si>
    <t xml:space="preserve">                经营活动现金流出差额(特殊报表科目)</t>
  </si>
  <si>
    <t xml:space="preserve">                经营活动现金流出差额(合计平衡项目)</t>
  </si>
  <si>
    <t xml:space="preserve">        经营活动现金流出小计</t>
  </si>
  <si>
    <t xml:space="preserve">                经营活动产生的现金流量净额差额(合计平衡项目)</t>
  </si>
  <si>
    <t xml:space="preserve">        经营活动产生的现金流量净额</t>
  </si>
  <si>
    <t xml:space="preserve">        投资活动产生的现金流量：</t>
  </si>
  <si>
    <t xml:space="preserve">                收回投资收到的现金</t>
  </si>
  <si>
    <t xml:space="preserve">                取得投资收益收到的现金</t>
  </si>
  <si>
    <t xml:space="preserve">                处置固定资产、无形资产和其他长期资产收回的现金净额</t>
  </si>
  <si>
    <t xml:space="preserve">                处置子公司及其他营业单位收到的现金净额</t>
  </si>
  <si>
    <t xml:space="preserve">                收到其他与投资活动有关的现金</t>
  </si>
  <si>
    <t xml:space="preserve">                投资活动现金流入差额(特殊报表科目)</t>
  </si>
  <si>
    <t xml:space="preserve">                投资活动现金流入差额(合计平衡项目)</t>
  </si>
  <si>
    <t xml:space="preserve">        投资活动现金流入小计</t>
  </si>
  <si>
    <t xml:space="preserve">                购建固定资产、无形资产和其他长期资产支付的现金</t>
  </si>
  <si>
    <t xml:space="preserve">                投资支付的现金</t>
  </si>
  <si>
    <t xml:space="preserve">                取得子公司及其他营业单位支付的现金净额</t>
  </si>
  <si>
    <t xml:space="preserve">                支付其他与投资活动有关的现金</t>
  </si>
  <si>
    <t xml:space="preserve">                投资活动现金流出差额(特殊报表科目)</t>
  </si>
  <si>
    <t xml:space="preserve">                投资活动现金流出差额(合计平衡项目)</t>
  </si>
  <si>
    <t xml:space="preserve">        投资活动现金流出小计</t>
  </si>
  <si>
    <t xml:space="preserve">                投资活动产生的现金流量净额差额(合计平衡项目)</t>
  </si>
  <si>
    <t xml:space="preserve">        投资活动产生的现金流量净额</t>
  </si>
  <si>
    <t xml:space="preserve">        筹资活动产生的现金流量：</t>
  </si>
  <si>
    <t xml:space="preserve">                吸收投资收到的现金</t>
  </si>
  <si>
    <t xml:space="preserve">                其中：子公司吸收少数股东投资收到的现金</t>
  </si>
  <si>
    <t xml:space="preserve">                取得借款收到的现金</t>
  </si>
  <si>
    <t xml:space="preserve">                收到其他与筹资活动有关的现金</t>
  </si>
  <si>
    <t xml:space="preserve">                发行债券收到的现金</t>
  </si>
  <si>
    <t xml:space="preserve">                筹资活动现金流入差额(特殊报表科目)</t>
  </si>
  <si>
    <t xml:space="preserve">                筹资活动现金流入差额(合计平衡项目)</t>
  </si>
  <si>
    <t xml:space="preserve">        筹资活动现金流入小计</t>
  </si>
  <si>
    <t xml:space="preserve">                偿还债务支付的现金</t>
  </si>
  <si>
    <t xml:space="preserve">                分配股利、利润或偿付利息支付的现金</t>
  </si>
  <si>
    <t xml:space="preserve">                其中：子公司支付给少数股东的股利、利润</t>
  </si>
  <si>
    <t xml:space="preserve">                支付其他与筹资活动有关的现金</t>
  </si>
  <si>
    <t xml:space="preserve">                筹资活动现金流出差额(特殊报表科目)</t>
  </si>
  <si>
    <t xml:space="preserve">                筹资活动现金流出差额(合计平衡项目)</t>
  </si>
  <si>
    <t xml:space="preserve">        筹资活动现金流出小计</t>
  </si>
  <si>
    <t xml:space="preserve">                筹资活动产生的现金流量净额差额(合计平衡项目)</t>
  </si>
  <si>
    <t xml:space="preserve">        筹资活动产生的现金流量净额</t>
  </si>
  <si>
    <t xml:space="preserve">        汇率变动对现金的影响</t>
  </si>
  <si>
    <t xml:space="preserve">                直接法-现金及现金等价物净增加额差额(特殊报表科目)</t>
  </si>
  <si>
    <t xml:space="preserve">                直接法-现金及现金等价物净增加额差额(合计平衡项目)</t>
  </si>
  <si>
    <t xml:space="preserve">        现金及现金等价物净增加额</t>
  </si>
  <si>
    <t xml:space="preserve">                期初现金及现金等价物余额</t>
  </si>
  <si>
    <t xml:space="preserve">                期末现金及现金等价物余额</t>
  </si>
  <si>
    <t xml:space="preserve">        补充资料：</t>
  </si>
  <si>
    <t xml:space="preserve">                净利润</t>
  </si>
  <si>
    <t xml:space="preserve">                加：资产减值准备</t>
  </si>
  <si>
    <t xml:space="preserve">                信用减值损失</t>
  </si>
  <si>
    <t xml:space="preserve">                固定资产折旧、油气资产折耗、生产性生物资产折旧</t>
  </si>
  <si>
    <t xml:space="preserve">                无形资产摊销</t>
  </si>
  <si>
    <t xml:space="preserve">                使用权资产折旧</t>
  </si>
  <si>
    <t xml:space="preserve">                长期待摊费用摊销</t>
  </si>
  <si>
    <t xml:space="preserve">                待摊费用减少</t>
  </si>
  <si>
    <t xml:space="preserve">                预提费用增加</t>
  </si>
  <si>
    <t xml:space="preserve">                处置固定资产、无形资产和其他长期资产的损失</t>
  </si>
  <si>
    <t xml:space="preserve">                固定资产报废损失</t>
  </si>
  <si>
    <t xml:space="preserve">                公允价值变动损失</t>
  </si>
  <si>
    <t xml:space="preserve">                财务费用</t>
  </si>
  <si>
    <t xml:space="preserve">                投资损失</t>
  </si>
  <si>
    <t xml:space="preserve">                递延所得税资产减少</t>
  </si>
  <si>
    <t xml:space="preserve">                递延所得税负债增加</t>
  </si>
  <si>
    <t xml:space="preserve">                存货的减少</t>
  </si>
  <si>
    <t xml:space="preserve">                经营性应收项目的减少</t>
  </si>
  <si>
    <t xml:space="preserve">                经营性应付项目的增加</t>
  </si>
  <si>
    <t xml:space="preserve">                未确认的投资损失</t>
  </si>
  <si>
    <t xml:space="preserve">                其他</t>
  </si>
  <si>
    <t xml:space="preserve">                间接法-经营活动现金流量净额差额(特殊报表科目)</t>
  </si>
  <si>
    <t xml:space="preserve">                间接法-经营活动现金流量净额差额(合计平衡项目)</t>
  </si>
  <si>
    <t xml:space="preserve">                间接法-经营活动产生的现金流量净额</t>
  </si>
  <si>
    <t xml:space="preserve">                债务转为资本</t>
  </si>
  <si>
    <t xml:space="preserve">                一年内到期的可转换公司债券</t>
  </si>
  <si>
    <t xml:space="preserve">                融资租入固定资产</t>
  </si>
  <si>
    <t xml:space="preserve">                现金的期末余额</t>
  </si>
  <si>
    <t xml:space="preserve">                减：现金的期初余额</t>
  </si>
  <si>
    <t xml:space="preserve">                加：现金等价物的期末余额</t>
  </si>
  <si>
    <t xml:space="preserve">                减：现金等价物的期初余额</t>
  </si>
  <si>
    <t xml:space="preserve">                加：间接法-现金净增加额差额(特殊报表科目)</t>
  </si>
  <si>
    <t xml:space="preserve">                间接法-现金净增加额差额(合计平衡项目)</t>
  </si>
  <si>
    <t xml:space="preserve">                间接法-现金及现金等价物净增加额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</si>
  <si>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</si>
  <si>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</si>
  <si>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</si>
  <si>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</si>
  <si>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 xml:space="preserve">        审计意见</t>
  </si>
  <si>
    <t xml:space="preserve">        公告日期</t>
  </si>
  <si>
    <t>第一季度</t>
  </si>
  <si>
    <t>合并报表(单季度)</t>
  </si>
  <si>
    <t>第二季度</t>
  </si>
  <si>
    <t>第三季度</t>
  </si>
  <si>
    <t>第四季度</t>
  </si>
  <si>
    <t>CNY</t>
  </si>
  <si>
    <t>期末汇率</t>
  </si>
  <si>
    <t>财务摘要(单季度)(ORIG,元)</t>
  </si>
  <si>
    <t xml:space="preserve">        报告类型</t>
  </si>
  <si>
    <t xml:space="preserve">        利润表摘要</t>
  </si>
  <si>
    <t xml:space="preserve">                营业总收入</t>
  </si>
  <si>
    <t xml:space="preserve">                增长率</t>
  </si>
  <si>
    <t xml:space="preserve">                营业总成本</t>
  </si>
  <si>
    <t xml:space="preserve">                营业利润</t>
  </si>
  <si>
    <t xml:space="preserve">                利润总额</t>
  </si>
  <si>
    <t xml:space="preserve">                归属母公司股东的净利润</t>
  </si>
  <si>
    <t xml:space="preserve">                扣非后归属母公司股东的净利润</t>
  </si>
  <si>
    <t xml:space="preserve">                EPS</t>
  </si>
  <si>
    <t xml:space="preserve">        现金流量表摘要</t>
  </si>
  <si>
    <t xml:space="preserve">                销售商品提供劳务收到的现金</t>
  </si>
  <si>
    <t xml:space="preserve">                经营活动现金净流量</t>
  </si>
  <si>
    <t xml:space="preserve">                购建固定无形长期资产支付的现金</t>
  </si>
  <si>
    <t xml:space="preserve">                投资活动现金净流量</t>
  </si>
  <si>
    <t xml:space="preserve">                筹资活动现金净流量</t>
  </si>
  <si>
    <t xml:space="preserve">                现金流量净额</t>
  </si>
  <si>
    <t xml:space="preserve">        关键比率</t>
  </si>
  <si>
    <t xml:space="preserve">                ROE(%)</t>
  </si>
  <si>
    <t xml:space="preserve">                扣非后ROE(%)</t>
  </si>
  <si>
    <t xml:space="preserve">                ROA(%)</t>
  </si>
  <si>
    <t xml:space="preserve">                销售毛利率(%)</t>
  </si>
  <si>
    <t xml:space="preserve">                销售净利率(%)</t>
  </si>
  <si>
    <t>合并报表</t>
  </si>
  <si>
    <t>单季度财务指标(ORIG,元)</t>
  </si>
  <si>
    <t xml:space="preserve">        每股指标</t>
  </si>
  <si>
    <t xml:space="preserve">                单季度.每股收益EPS</t>
  </si>
  <si>
    <t xml:space="preserve">                单季度.每股收益EPS-期末股本摊薄</t>
  </si>
  <si>
    <t xml:space="preserve">        盈利能力</t>
  </si>
  <si>
    <t xml:space="preserve">                单季度.销售净利率(%)</t>
  </si>
  <si>
    <t xml:space="preserve">                单季度.销售毛利率(%)</t>
  </si>
  <si>
    <t xml:space="preserve">                单季度.净资产收益率ROE(%)</t>
  </si>
  <si>
    <t xml:space="preserve">                单季度.净资产收益率(扣除非经常损益)(%)</t>
  </si>
  <si>
    <t xml:space="preserve">                单季度.总资产净利率ROA(%)</t>
  </si>
  <si>
    <t xml:space="preserve">                单季度.营业利润/营业总收入(%)</t>
  </si>
  <si>
    <t xml:space="preserve">                单季度.净利润/营业总收入(%)</t>
  </si>
  <si>
    <t xml:space="preserve">                单季度.营业总成本/营业总收入(%)</t>
  </si>
  <si>
    <t xml:space="preserve">                单季度.营业费用/营业总收入(%)</t>
  </si>
  <si>
    <t xml:space="preserve">                单季度.管理费用(含研发费用)/营业总收入(%)</t>
  </si>
  <si>
    <t xml:space="preserve">                单季度.财务费用/营业总收入(%)</t>
  </si>
  <si>
    <t xml:space="preserve">        利润表衍生数据</t>
  </si>
  <si>
    <t xml:space="preserve">                单季度.扣除非经常损益后的净利润</t>
  </si>
  <si>
    <t xml:space="preserve">                单季度.经营活动净收益</t>
  </si>
  <si>
    <t xml:space="preserve">                单季度.价值变动净收益</t>
  </si>
  <si>
    <t xml:space="preserve">                单季度.扣除非经常损益后的净利润/净利润(%)</t>
  </si>
  <si>
    <t xml:space="preserve">                单季度.经营活动净收益/利润总额(%)</t>
  </si>
  <si>
    <t xml:space="preserve">                单季度.价值变动净收益/利润总额(%)</t>
  </si>
  <si>
    <t xml:space="preserve">        现金流量</t>
  </si>
  <si>
    <t xml:space="preserve">                单季度.销售商品提供劳务收到的现金/营业收入(%)</t>
  </si>
  <si>
    <t xml:space="preserve">                单季度.经营活动产生的现金流量净额/营业收入(%)</t>
  </si>
  <si>
    <t xml:space="preserve">                单季度.经营活动产生的现金流量净额/经营活动净收益(%)</t>
  </si>
  <si>
    <t xml:space="preserve">        成长能力(同比/环比增长率)</t>
  </si>
  <si>
    <t xml:space="preserve">                单季度.营业总收入同比增长率(%)</t>
  </si>
  <si>
    <t xml:space="preserve">                单季度.营业总收入环比增长率(%)</t>
  </si>
  <si>
    <t xml:space="preserve">                单季度.营业收入同比增长率(%)</t>
  </si>
  <si>
    <t xml:space="preserve">                单季度.营业收入环比增长率(%)</t>
  </si>
  <si>
    <t xml:space="preserve">                单季度.营业利润同比增长率(%)</t>
  </si>
  <si>
    <t xml:space="preserve">                单季度.营业利润环比增长率(%)</t>
  </si>
  <si>
    <t xml:space="preserve">                单季度.净利润同比增长率(%)</t>
  </si>
  <si>
    <t xml:space="preserve">                单季度.净利润环比增长率(%)</t>
  </si>
  <si>
    <t xml:space="preserve">                单季度.归属母公司股东的净利润同比增长率(%)</t>
  </si>
  <si>
    <t xml:space="preserve">                单季度.扣非后的净利润同比增长率(%)</t>
  </si>
  <si>
    <t xml:space="preserve">                单季度.归属母公司股东的净利润环比增长率(%)</t>
  </si>
  <si>
    <t>一季报</t>
  </si>
  <si>
    <t>中报</t>
  </si>
  <si>
    <t>三季报</t>
  </si>
  <si>
    <t>年报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</si>
</sst>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176" fontId="0" fillId="4" borderId="1" xfId="0" applyNumberForma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Library/WindFunc/windfunc.xlam" TargetMode="External"/><Relationship Id="rId2" Type="http://schemas.openxmlformats.org/officeDocument/2006/relationships/externalLinkPath" Target="https://d.docs.live.net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3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/>
  </sheetViews>
  <sheetFormatPr baseColWidth="10" defaultColWidth="8.83203125" defaultRowHeight="14"/>
  <cols>
    <col min="1" max="1" width="123.6640625" bestFit="1" customWidth="1"/>
    <col min="2" max="2" width="23.1640625" bestFit="1" customWidth="1"/>
    <col min="3" max="5" width="18.6640625" bestFit="1" customWidth="1"/>
    <col min="6" max="6" width="19.6640625" bestFit="1" customWidth="1"/>
    <col min="7" max="9" width="18.6640625" bestFit="1" customWidth="1"/>
    <col min="10" max="10" width="19.6640625" bestFit="1" customWidth="1"/>
  </cols>
  <sheetData>
    <row r="1" spans="1:10">
      <c r="A1" t="s">
        <v>7</v>
      </c>
      <c r="B1" t="s">
        <v>1</v>
      </c>
    </row>
    <row r="2" spans="1:10">
      <c r="A2" t="s">
        <v>8</v>
      </c>
      <c r="B2" t="s">
        <v>9</v>
      </c>
    </row>
    <row r="3" spans="1:10">
      <c r="A3" t="s">
        <v>10</v>
      </c>
      <c r="B3" t="s">
        <v>11</v>
      </c>
    </row>
    <row r="4" spans="1:10">
      <c r="A4" t="s">
        <v>12</v>
      </c>
    </row>
    <row r="5" spans="1:10">
      <c r="A5" t="str">
        <f>[1]!WFR(B1,"2024:2026","Func=Rpt.FinaAbstract_Q20","rptType=1","singleSeason=1","unit=1","currencyType=ORIG","order=RIGHT","rate=HISTORY","version=1","quarterindic=0","showcurrency=1","reportPeriod=960","cols=9;rows=37")</f>
        <v xml:space="preserve">                                                                                                              </v>
      </c>
    </row>
    <row r="6" spans="1:10">
      <c r="A6" s="1" t="s">
        <v>146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2" t="s">
        <v>20</v>
      </c>
      <c r="B7" s="4">
        <v>45382</v>
      </c>
      <c r="C7" s="4">
        <v>45473</v>
      </c>
      <c r="D7" s="4">
        <v>45565</v>
      </c>
      <c r="E7" s="4">
        <v>45657</v>
      </c>
      <c r="F7" s="4">
        <v>45747</v>
      </c>
      <c r="G7" s="4">
        <v>45838</v>
      </c>
      <c r="H7" s="4">
        <v>45930</v>
      </c>
      <c r="I7" s="4">
        <v>46022</v>
      </c>
      <c r="J7" s="4">
        <v>46112</v>
      </c>
    </row>
    <row r="8" spans="1:10">
      <c r="A8" s="3" t="s">
        <v>147</v>
      </c>
      <c r="B8" s="5" t="s">
        <v>139</v>
      </c>
      <c r="C8" s="5" t="s">
        <v>141</v>
      </c>
      <c r="D8" s="5" t="s">
        <v>142</v>
      </c>
      <c r="E8" s="5" t="s">
        <v>143</v>
      </c>
      <c r="F8" s="5" t="s">
        <v>139</v>
      </c>
      <c r="G8" s="5" t="s">
        <v>141</v>
      </c>
      <c r="H8" s="5" t="s">
        <v>142</v>
      </c>
      <c r="I8" s="5" t="s">
        <v>143</v>
      </c>
      <c r="J8" s="5" t="s">
        <v>139</v>
      </c>
    </row>
    <row r="9" spans="1:10">
      <c r="A9" s="3" t="s">
        <v>22</v>
      </c>
      <c r="B9" s="6" t="s">
        <v>170</v>
      </c>
      <c r="C9" s="6" t="s">
        <v>170</v>
      </c>
      <c r="D9" s="6" t="s">
        <v>170</v>
      </c>
      <c r="E9" s="6" t="s">
        <v>170</v>
      </c>
      <c r="F9" s="6" t="s">
        <v>170</v>
      </c>
      <c r="G9" s="6" t="s">
        <v>170</v>
      </c>
      <c r="H9" s="6" t="s">
        <v>170</v>
      </c>
      <c r="I9" s="6" t="s">
        <v>170</v>
      </c>
      <c r="J9" s="6" t="s">
        <v>170</v>
      </c>
    </row>
    <row r="10" spans="1:10">
      <c r="A10" s="3" t="s">
        <v>148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3" t="s">
        <v>149</v>
      </c>
      <c r="B11" s="6">
        <v>2657548485.8899999</v>
      </c>
      <c r="C11" s="6">
        <v>3508682865.4899998</v>
      </c>
      <c r="D11" s="6">
        <v>4241035833.9200001</v>
      </c>
      <c r="E11" s="6">
        <v>5050801337.1000004</v>
      </c>
      <c r="F11" s="6">
        <v>3226557969.1900001</v>
      </c>
      <c r="G11" s="6">
        <v>5270321218.29</v>
      </c>
      <c r="H11" s="6">
        <v>5330097998.3199997</v>
      </c>
      <c r="I11" s="6">
        <v>7712054219.5299997</v>
      </c>
      <c r="J11" s="6">
        <v>4568663867.6199999</v>
      </c>
    </row>
    <row r="12" spans="1:10">
      <c r="A12" s="3" t="s">
        <v>150</v>
      </c>
      <c r="B12" s="5">
        <v>22.356200000000001</v>
      </c>
      <c r="C12" s="5">
        <v>12.0534</v>
      </c>
      <c r="D12" s="5">
        <v>29.392199999999999</v>
      </c>
      <c r="E12" s="5">
        <v>30.2044</v>
      </c>
      <c r="F12" s="5">
        <v>21.411100000000001</v>
      </c>
      <c r="G12" s="5">
        <v>50.207999999999998</v>
      </c>
      <c r="H12" s="5">
        <v>25.679200000000002</v>
      </c>
      <c r="I12" s="5">
        <v>52.689700000000002</v>
      </c>
      <c r="J12" s="5">
        <v>41.595599999999997</v>
      </c>
    </row>
    <row r="13" spans="1:10">
      <c r="A13" s="3" t="s">
        <v>151</v>
      </c>
      <c r="B13" s="6">
        <v>2287613630.2199998</v>
      </c>
      <c r="C13" s="6">
        <v>2870724069.79</v>
      </c>
      <c r="D13" s="6">
        <v>3547176481.1900001</v>
      </c>
      <c r="E13" s="6">
        <v>4341379909.5699997</v>
      </c>
      <c r="F13" s="6">
        <v>2743442980.3600001</v>
      </c>
      <c r="G13" s="6">
        <v>4244132192.4000001</v>
      </c>
      <c r="H13" s="6">
        <v>4358898746.0100002</v>
      </c>
      <c r="I13" s="6">
        <v>6589427896.1800003</v>
      </c>
      <c r="J13" s="6">
        <v>4004628298.1300001</v>
      </c>
    </row>
    <row r="14" spans="1:10">
      <c r="A14" s="3" t="s">
        <v>152</v>
      </c>
      <c r="B14" s="5">
        <v>413097615.02999997</v>
      </c>
      <c r="C14" s="5">
        <v>642175894.44000006</v>
      </c>
      <c r="D14" s="5">
        <v>689430336.84000003</v>
      </c>
      <c r="E14" s="5">
        <v>687529184.88</v>
      </c>
      <c r="F14" s="5">
        <v>513244630.43000001</v>
      </c>
      <c r="G14" s="5">
        <v>1014524078.33</v>
      </c>
      <c r="H14" s="5">
        <v>1087169427.51</v>
      </c>
      <c r="I14" s="5">
        <v>1114499614.2</v>
      </c>
      <c r="J14" s="5">
        <v>665726834.63999999</v>
      </c>
    </row>
    <row r="15" spans="1:10">
      <c r="A15" s="3" t="s">
        <v>150</v>
      </c>
      <c r="B15" s="6">
        <v>64.677300000000002</v>
      </c>
      <c r="C15" s="6">
        <v>16.921299999999999</v>
      </c>
      <c r="D15" s="6">
        <v>35.290100000000002</v>
      </c>
      <c r="E15" s="6">
        <v>46.782600000000002</v>
      </c>
      <c r="F15" s="6">
        <v>24.242899999999999</v>
      </c>
      <c r="G15" s="6">
        <v>57.982300000000002</v>
      </c>
      <c r="H15" s="6">
        <v>57.691000000000003</v>
      </c>
      <c r="I15" s="6">
        <v>62.102200000000003</v>
      </c>
      <c r="J15" s="6">
        <v>29.709499999999998</v>
      </c>
    </row>
    <row r="16" spans="1:10">
      <c r="A16" s="3" t="s">
        <v>153</v>
      </c>
      <c r="B16" s="5">
        <v>413178896.06999999</v>
      </c>
      <c r="C16" s="5">
        <v>638818904.00999999</v>
      </c>
      <c r="D16" s="5">
        <v>690724434.23000002</v>
      </c>
      <c r="E16" s="5">
        <v>687811862.47000003</v>
      </c>
      <c r="F16" s="5">
        <v>514320605.88</v>
      </c>
      <c r="G16" s="5">
        <v>1013791892.25</v>
      </c>
      <c r="H16" s="5">
        <v>1086133131.9100001</v>
      </c>
      <c r="I16" s="5">
        <v>1104733493.9200001</v>
      </c>
      <c r="J16" s="5">
        <v>651183615.17999995</v>
      </c>
    </row>
    <row r="17" spans="1:10">
      <c r="A17" s="3" t="s">
        <v>99</v>
      </c>
      <c r="B17" s="6">
        <v>361523625.30000001</v>
      </c>
      <c r="C17" s="6">
        <v>535141170.51999998</v>
      </c>
      <c r="D17" s="6">
        <v>622702262.64999998</v>
      </c>
      <c r="E17" s="6">
        <v>565457579.97000003</v>
      </c>
      <c r="F17" s="6">
        <v>463366019.81</v>
      </c>
      <c r="G17" s="6">
        <v>865918310.29999995</v>
      </c>
      <c r="H17" s="6">
        <v>941618390.52999997</v>
      </c>
      <c r="I17" s="6">
        <v>988772803.04999995</v>
      </c>
      <c r="J17" s="6">
        <v>571789636.63</v>
      </c>
    </row>
    <row r="18" spans="1:10">
      <c r="A18" s="3" t="s">
        <v>150</v>
      </c>
      <c r="B18" s="5">
        <v>57.121600000000001</v>
      </c>
      <c r="C18" s="5">
        <v>7.6422999999999996</v>
      </c>
      <c r="D18" s="5">
        <v>35.194299999999998</v>
      </c>
      <c r="E18" s="5">
        <v>34.416200000000003</v>
      </c>
      <c r="F18" s="5">
        <v>28.170300000000001</v>
      </c>
      <c r="G18" s="5">
        <v>61.811199999999999</v>
      </c>
      <c r="H18" s="5">
        <v>51.2149</v>
      </c>
      <c r="I18" s="5">
        <v>74.862399999999994</v>
      </c>
      <c r="J18" s="5">
        <v>23.399100000000001</v>
      </c>
    </row>
    <row r="19" spans="1:10">
      <c r="A19" s="3" t="s">
        <v>154</v>
      </c>
      <c r="B19" s="6">
        <v>363269779.12</v>
      </c>
      <c r="C19" s="6">
        <v>523872622.60000002</v>
      </c>
      <c r="D19" s="6">
        <v>604227777.62</v>
      </c>
      <c r="E19" s="6">
        <v>557699371.13999999</v>
      </c>
      <c r="F19" s="6">
        <v>446499519.82999998</v>
      </c>
      <c r="G19" s="6">
        <v>846198443.83000004</v>
      </c>
      <c r="H19" s="6">
        <v>898674904.69000006</v>
      </c>
      <c r="I19" s="6">
        <v>958769796.69000006</v>
      </c>
      <c r="J19" s="6">
        <v>549952870.75</v>
      </c>
    </row>
    <row r="20" spans="1:10">
      <c r="A20" s="3" t="s">
        <v>150</v>
      </c>
      <c r="B20" s="5">
        <v>66.321399999999997</v>
      </c>
      <c r="C20" s="5">
        <v>8.6599000000000004</v>
      </c>
      <c r="D20" s="5">
        <v>34.945900000000002</v>
      </c>
      <c r="E20" s="5">
        <v>35.733199999999997</v>
      </c>
      <c r="F20" s="5">
        <v>22.911300000000001</v>
      </c>
      <c r="G20" s="5">
        <v>61.527500000000003</v>
      </c>
      <c r="H20" s="5">
        <v>48.731099999999998</v>
      </c>
      <c r="I20" s="5">
        <v>71.915199999999999</v>
      </c>
      <c r="J20" s="5">
        <v>23.169899999999998</v>
      </c>
    </row>
    <row r="21" spans="1:10">
      <c r="A21" s="3" t="s">
        <v>155</v>
      </c>
      <c r="B21" s="6">
        <v>340905855.81</v>
      </c>
      <c r="C21" s="6">
        <v>499711490.93000001</v>
      </c>
      <c r="D21" s="6">
        <v>564744701.45000005</v>
      </c>
      <c r="E21" s="6">
        <v>473062735.44999999</v>
      </c>
      <c r="F21" s="6">
        <v>436690865.24000001</v>
      </c>
      <c r="G21" s="6">
        <v>799377685.78999996</v>
      </c>
      <c r="H21" s="6">
        <v>799819609.74000001</v>
      </c>
      <c r="I21" s="6">
        <v>915672083.13</v>
      </c>
      <c r="J21" s="6">
        <v>492523178.25</v>
      </c>
    </row>
    <row r="22" spans="1:10">
      <c r="A22" s="3" t="s">
        <v>150</v>
      </c>
      <c r="B22" s="5">
        <v>86.962699999999998</v>
      </c>
      <c r="C22" s="5">
        <v>0.25719999999999998</v>
      </c>
      <c r="D22" s="5">
        <v>31.340399999999999</v>
      </c>
      <c r="E22" s="5">
        <v>52.481000000000002</v>
      </c>
      <c r="F22" s="5">
        <v>28.097200000000001</v>
      </c>
      <c r="G22" s="5">
        <v>59.967799999999997</v>
      </c>
      <c r="H22" s="5">
        <v>41.625</v>
      </c>
      <c r="I22" s="5">
        <v>93.5625</v>
      </c>
      <c r="J22" s="5">
        <v>12.785299999999999</v>
      </c>
    </row>
    <row r="23" spans="1:10">
      <c r="A23" s="3" t="s">
        <v>156</v>
      </c>
      <c r="B23" s="6">
        <v>0.46929999999999999</v>
      </c>
      <c r="C23" s="6">
        <v>0.67669999999999997</v>
      </c>
      <c r="D23" s="6">
        <v>0.77829999999999999</v>
      </c>
      <c r="E23" s="6">
        <v>0.71719999999999995</v>
      </c>
      <c r="F23" s="6">
        <v>0.57379999999999998</v>
      </c>
      <c r="G23" s="6">
        <v>1.0871</v>
      </c>
      <c r="H23" s="6">
        <v>1.1505000000000001</v>
      </c>
      <c r="I23" s="6">
        <v>1.226</v>
      </c>
      <c r="J23" s="6">
        <v>0.70289999999999997</v>
      </c>
    </row>
    <row r="24" spans="1:10">
      <c r="A24" s="3" t="s">
        <v>157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3" t="s">
        <v>158</v>
      </c>
      <c r="B25" s="6">
        <v>3046488598.5100002</v>
      </c>
      <c r="C25" s="6">
        <v>3212353628.0500002</v>
      </c>
      <c r="D25" s="6">
        <v>3852404479.9699998</v>
      </c>
      <c r="E25" s="6">
        <v>5223882997.3000002</v>
      </c>
      <c r="F25" s="6">
        <v>3724140524.71</v>
      </c>
      <c r="G25" s="6">
        <v>4063612163.3899999</v>
      </c>
      <c r="H25" s="6">
        <v>5306480972.3199997</v>
      </c>
      <c r="I25" s="6">
        <v>6570665508.25</v>
      </c>
      <c r="J25" s="6">
        <v>5204947619.8999996</v>
      </c>
    </row>
    <row r="26" spans="1:10">
      <c r="A26" s="3" t="s">
        <v>159</v>
      </c>
      <c r="B26" s="5">
        <v>-109569843.69</v>
      </c>
      <c r="C26" s="5">
        <v>216073929.74000001</v>
      </c>
      <c r="D26" s="5">
        <v>673502310.19000006</v>
      </c>
      <c r="E26" s="5">
        <v>1682465832.4000001</v>
      </c>
      <c r="F26" s="5">
        <v>-558761573.90999997</v>
      </c>
      <c r="G26" s="5">
        <v>-154514859.31</v>
      </c>
      <c r="H26" s="5">
        <v>1144829106.8599999</v>
      </c>
      <c r="I26" s="5">
        <v>1802725839.5999999</v>
      </c>
      <c r="J26" s="5">
        <v>-482504134.50999999</v>
      </c>
    </row>
    <row r="27" spans="1:10">
      <c r="A27" s="3" t="s">
        <v>160</v>
      </c>
      <c r="B27" s="6">
        <v>241859920.36000001</v>
      </c>
      <c r="C27" s="6">
        <v>165438756.40000001</v>
      </c>
      <c r="D27" s="6">
        <v>320778473.87</v>
      </c>
      <c r="E27" s="6">
        <v>193702089.81</v>
      </c>
      <c r="F27" s="6">
        <v>258227752.56999999</v>
      </c>
      <c r="G27" s="6">
        <v>192511228.19999999</v>
      </c>
      <c r="H27" s="6">
        <v>161714438.56</v>
      </c>
      <c r="I27" s="6">
        <v>208089602.87</v>
      </c>
      <c r="J27" s="6">
        <v>207575929.38999999</v>
      </c>
    </row>
    <row r="28" spans="1:10">
      <c r="A28" s="3" t="s">
        <v>66</v>
      </c>
      <c r="B28" s="5">
        <v>0</v>
      </c>
      <c r="C28" s="5"/>
      <c r="D28" s="5">
        <v>0</v>
      </c>
      <c r="E28" s="5"/>
      <c r="F28" s="5">
        <v>0</v>
      </c>
      <c r="G28" s="5">
        <v>11341602</v>
      </c>
      <c r="H28" s="5">
        <v>0</v>
      </c>
      <c r="I28" s="5">
        <v>16225439.5</v>
      </c>
      <c r="J28" s="5">
        <v>1292564</v>
      </c>
    </row>
    <row r="29" spans="1:10">
      <c r="A29" s="3" t="s">
        <v>161</v>
      </c>
      <c r="B29" s="6">
        <v>-1108030976.8599999</v>
      </c>
      <c r="C29" s="6">
        <v>257787088.84999999</v>
      </c>
      <c r="D29" s="6">
        <v>-491620375.88</v>
      </c>
      <c r="E29" s="6">
        <v>-363560819.27999997</v>
      </c>
      <c r="F29" s="6">
        <v>-592576327.96000004</v>
      </c>
      <c r="G29" s="6">
        <v>307883570.63</v>
      </c>
      <c r="H29" s="6">
        <v>-417151495.97000003</v>
      </c>
      <c r="I29" s="6">
        <v>-539250641.74000001</v>
      </c>
      <c r="J29" s="6">
        <v>-1200895104.5699999</v>
      </c>
    </row>
    <row r="30" spans="1:10">
      <c r="A30" s="3" t="s">
        <v>75</v>
      </c>
      <c r="B30" s="5">
        <v>2547531</v>
      </c>
      <c r="C30" s="5">
        <v>2693817</v>
      </c>
      <c r="D30" s="5">
        <v>70448815</v>
      </c>
      <c r="E30" s="5">
        <v>65065680</v>
      </c>
      <c r="F30" s="5">
        <v>34715025</v>
      </c>
      <c r="G30" s="5">
        <v>16367210</v>
      </c>
      <c r="H30" s="5">
        <v>84616065</v>
      </c>
      <c r="I30" s="5">
        <v>82543430</v>
      </c>
      <c r="J30" s="5">
        <v>18140870</v>
      </c>
    </row>
    <row r="31" spans="1:10">
      <c r="A31" s="3" t="s">
        <v>77</v>
      </c>
      <c r="B31" s="6">
        <v>36000000</v>
      </c>
      <c r="C31" s="6">
        <v>27700000</v>
      </c>
      <c r="D31" s="6">
        <v>45000000</v>
      </c>
      <c r="E31" s="6">
        <v>45050000</v>
      </c>
      <c r="F31" s="6">
        <v>47300000</v>
      </c>
      <c r="G31" s="6">
        <v>70000000</v>
      </c>
      <c r="H31" s="6">
        <v>151085000</v>
      </c>
      <c r="I31" s="6">
        <v>130946538.31999999</v>
      </c>
      <c r="J31" s="6">
        <v>342398474.14999998</v>
      </c>
    </row>
    <row r="32" spans="1:10">
      <c r="A32" s="3" t="s">
        <v>162</v>
      </c>
      <c r="B32" s="5">
        <v>10284218.58</v>
      </c>
      <c r="C32" s="5">
        <v>-308912681.42000002</v>
      </c>
      <c r="D32" s="5">
        <v>98645045.640000001</v>
      </c>
      <c r="E32" s="5">
        <v>887183.21</v>
      </c>
      <c r="F32" s="5">
        <v>46955093.619999997</v>
      </c>
      <c r="G32" s="5">
        <v>-2706275.49</v>
      </c>
      <c r="H32" s="5">
        <v>-234235945.90000001</v>
      </c>
      <c r="I32" s="5">
        <v>162006383.44999999</v>
      </c>
      <c r="J32" s="5">
        <v>273432927.66000003</v>
      </c>
    </row>
    <row r="33" spans="1:10">
      <c r="A33" s="3" t="s">
        <v>163</v>
      </c>
      <c r="B33" s="6">
        <v>-1213330891.3800001</v>
      </c>
      <c r="C33" s="6">
        <v>164570086.24000001</v>
      </c>
      <c r="D33" s="6">
        <v>264265594.24000001</v>
      </c>
      <c r="E33" s="6">
        <v>1334394219.26</v>
      </c>
      <c r="F33" s="6">
        <v>-1099374956.54</v>
      </c>
      <c r="G33" s="6">
        <v>155123968.34999999</v>
      </c>
      <c r="H33" s="6">
        <v>484598488.61000001</v>
      </c>
      <c r="I33" s="6">
        <v>1411476137.9400001</v>
      </c>
      <c r="J33" s="6">
        <v>-1430524608</v>
      </c>
    </row>
    <row r="34" spans="1:10">
      <c r="A34" s="3" t="s">
        <v>164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3" t="s">
        <v>165</v>
      </c>
      <c r="B35" s="6">
        <v>3.4323999999999999</v>
      </c>
      <c r="C35" s="6">
        <v>4.8021000000000003</v>
      </c>
      <c r="D35" s="6">
        <v>5.2995999999999999</v>
      </c>
      <c r="E35" s="6">
        <v>4.6192000000000002</v>
      </c>
      <c r="F35" s="6">
        <v>3.5346000000000002</v>
      </c>
      <c r="G35" s="6">
        <v>6.4444999999999997</v>
      </c>
      <c r="H35" s="6">
        <v>6.4580000000000002</v>
      </c>
      <c r="I35" s="6">
        <v>6.4028</v>
      </c>
      <c r="J35" s="6">
        <v>3.4794999999999998</v>
      </c>
    </row>
    <row r="36" spans="1:10">
      <c r="A36" s="3" t="s">
        <v>166</v>
      </c>
      <c r="B36" s="5">
        <v>3.2210999999999999</v>
      </c>
      <c r="C36" s="5">
        <v>4.5805999999999996</v>
      </c>
      <c r="D36" s="5">
        <v>4.9532999999999996</v>
      </c>
      <c r="E36" s="5">
        <v>3.9182000000000001</v>
      </c>
      <c r="F36" s="5">
        <v>3.4569999999999999</v>
      </c>
      <c r="G36" s="5">
        <v>6.0879000000000003</v>
      </c>
      <c r="H36" s="5">
        <v>5.7476000000000003</v>
      </c>
      <c r="I36" s="5">
        <v>6.1150000000000002</v>
      </c>
      <c r="J36" s="5">
        <v>3.1162000000000001</v>
      </c>
    </row>
    <row r="37" spans="1:10">
      <c r="A37" s="3" t="s">
        <v>167</v>
      </c>
      <c r="B37" s="6">
        <v>1.9422999999999999</v>
      </c>
      <c r="C37" s="6">
        <v>2.8041</v>
      </c>
      <c r="D37" s="6">
        <v>3.0148999999999999</v>
      </c>
      <c r="E37" s="6">
        <v>2.5070999999999999</v>
      </c>
      <c r="F37" s="6">
        <v>1.9646999999999999</v>
      </c>
      <c r="G37" s="6">
        <v>3.5356000000000001</v>
      </c>
      <c r="H37" s="6">
        <v>3.5840999999999998</v>
      </c>
      <c r="I37" s="6">
        <v>3.4634999999999998</v>
      </c>
      <c r="J37" s="6">
        <v>1.8992</v>
      </c>
    </row>
    <row r="38" spans="1:10">
      <c r="A38" s="3" t="s">
        <v>168</v>
      </c>
      <c r="B38" s="5">
        <v>30.7041</v>
      </c>
      <c r="C38" s="5">
        <v>32.5364</v>
      </c>
      <c r="D38" s="5">
        <v>30.957000000000001</v>
      </c>
      <c r="E38" s="5">
        <v>30.8813</v>
      </c>
      <c r="F38" s="5">
        <v>30.311</v>
      </c>
      <c r="G38" s="5">
        <v>32.607199999999999</v>
      </c>
      <c r="H38" s="5">
        <v>33.253300000000003</v>
      </c>
      <c r="I38" s="5">
        <v>28.003699999999998</v>
      </c>
      <c r="J38" s="5">
        <v>28.950399999999998</v>
      </c>
    </row>
    <row r="39" spans="1:10">
      <c r="A39" s="3" t="s">
        <v>169</v>
      </c>
      <c r="B39" s="6">
        <v>13.6037</v>
      </c>
      <c r="C39" s="6">
        <v>15.251899999999999</v>
      </c>
      <c r="D39" s="6">
        <v>14.6828</v>
      </c>
      <c r="E39" s="6">
        <v>11.195399999999999</v>
      </c>
      <c r="F39" s="6">
        <v>14.361000000000001</v>
      </c>
      <c r="G39" s="6">
        <v>16.430099999999999</v>
      </c>
      <c r="H39" s="6">
        <v>17.6661</v>
      </c>
      <c r="I39" s="6">
        <v>12.821099999999999</v>
      </c>
      <c r="J39" s="6">
        <v>12.515499999999999</v>
      </c>
    </row>
    <row r="40" spans="1:10">
      <c r="A40" s="3" t="s">
        <v>133</v>
      </c>
      <c r="B40" s="7" t="s">
        <v>144</v>
      </c>
      <c r="C40" s="7" t="s">
        <v>144</v>
      </c>
      <c r="D40" s="7" t="s">
        <v>144</v>
      </c>
      <c r="E40" s="7" t="s">
        <v>144</v>
      </c>
      <c r="F40" s="7" t="s">
        <v>144</v>
      </c>
      <c r="G40" s="7" t="s">
        <v>144</v>
      </c>
      <c r="H40" s="7" t="s">
        <v>144</v>
      </c>
      <c r="I40" s="7" t="s">
        <v>144</v>
      </c>
      <c r="J40" s="7" t="s">
        <v>144</v>
      </c>
    </row>
    <row r="41" spans="1:10">
      <c r="A41" s="3" t="s">
        <v>134</v>
      </c>
      <c r="B41" s="8" t="s">
        <v>144</v>
      </c>
      <c r="C41" s="8" t="s">
        <v>144</v>
      </c>
      <c r="D41" s="8" t="s">
        <v>144</v>
      </c>
      <c r="E41" s="8" t="s">
        <v>144</v>
      </c>
      <c r="F41" s="8" t="s">
        <v>144</v>
      </c>
      <c r="G41" s="8" t="s">
        <v>144</v>
      </c>
      <c r="H41" s="8" t="s">
        <v>144</v>
      </c>
      <c r="I41" s="8" t="s">
        <v>144</v>
      </c>
      <c r="J41" s="8" t="s">
        <v>144</v>
      </c>
    </row>
    <row r="42" spans="1:10">
      <c r="A42" s="3" t="s">
        <v>135</v>
      </c>
      <c r="B42" s="7">
        <v>1</v>
      </c>
      <c r="C42" s="7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</row>
    <row r="43" spans="1:10">
      <c r="A43" s="3" t="s">
        <v>136</v>
      </c>
      <c r="B43" s="9" t="s">
        <v>145</v>
      </c>
      <c r="C43" s="9" t="s">
        <v>145</v>
      </c>
      <c r="D43" s="9" t="s">
        <v>145</v>
      </c>
      <c r="E43" s="9" t="s">
        <v>145</v>
      </c>
      <c r="F43" s="9" t="s">
        <v>145</v>
      </c>
      <c r="G43" s="9" t="s">
        <v>145</v>
      </c>
      <c r="H43" s="9" t="s">
        <v>145</v>
      </c>
      <c r="I43" s="9" t="s">
        <v>145</v>
      </c>
      <c r="J43" s="9" t="s">
        <v>145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workbookViewId="0"/>
  </sheetViews>
  <sheetFormatPr baseColWidth="10" defaultColWidth="8.83203125" defaultRowHeight="14"/>
  <cols>
    <col min="1" max="1" width="123.6640625" bestFit="1" customWidth="1"/>
    <col min="2" max="2" width="24.1640625" bestFit="1" customWidth="1"/>
    <col min="3" max="8" width="16.33203125" bestFit="1" customWidth="1"/>
    <col min="9" max="9" width="18.6640625" bestFit="1" customWidth="1"/>
    <col min="10" max="10" width="16.33203125" bestFit="1" customWidth="1"/>
  </cols>
  <sheetData>
    <row r="1" spans="1:10">
      <c r="A1" t="s">
        <v>7</v>
      </c>
      <c r="B1" t="s">
        <v>1</v>
      </c>
    </row>
    <row r="2" spans="1:10">
      <c r="A2" t="s">
        <v>8</v>
      </c>
      <c r="B2" t="s">
        <v>13</v>
      </c>
    </row>
    <row r="3" spans="1:10">
      <c r="A3" t="s">
        <v>10</v>
      </c>
      <c r="B3" t="s">
        <v>14</v>
      </c>
    </row>
    <row r="4" spans="1:10">
      <c r="A4" t="s">
        <v>15</v>
      </c>
    </row>
    <row r="5" spans="1:10">
      <c r="A5" t="str">
        <f>[1]!WFR(B1,"2024:2026","Func=Rpt.FinaIndicator_Q20","rptType=1","singleSeason=1","unit=1","currencyType=ORIG","order=RIGHT","rate=HISTORY","version=1","quarterindic=1","showcurrency=0","reportPeriod=31","cols=9;rows=40")</f>
        <v xml:space="preserve">                                                                                                              </v>
      </c>
    </row>
    <row r="6" spans="1:10">
      <c r="A6" s="1" t="s">
        <v>171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2" t="s">
        <v>20</v>
      </c>
      <c r="B7" s="4">
        <v>45382</v>
      </c>
      <c r="C7" s="4">
        <v>45473</v>
      </c>
      <c r="D7" s="4">
        <v>45565</v>
      </c>
      <c r="E7" s="4">
        <v>45657</v>
      </c>
      <c r="F7" s="4">
        <v>45747</v>
      </c>
      <c r="G7" s="4">
        <v>45838</v>
      </c>
      <c r="H7" s="4">
        <v>45930</v>
      </c>
      <c r="I7" s="4">
        <v>46022</v>
      </c>
      <c r="J7" s="4">
        <v>46112</v>
      </c>
    </row>
    <row r="8" spans="1:10">
      <c r="A8" s="3" t="s">
        <v>21</v>
      </c>
      <c r="B8" s="5" t="s">
        <v>210</v>
      </c>
      <c r="C8" s="5" t="s">
        <v>211</v>
      </c>
      <c r="D8" s="5" t="s">
        <v>212</v>
      </c>
      <c r="E8" s="5" t="s">
        <v>213</v>
      </c>
      <c r="F8" s="5" t="s">
        <v>210</v>
      </c>
      <c r="G8" s="5" t="s">
        <v>211</v>
      </c>
      <c r="H8" s="5" t="s">
        <v>212</v>
      </c>
      <c r="I8" s="5" t="s">
        <v>213</v>
      </c>
      <c r="J8" s="5" t="s">
        <v>210</v>
      </c>
    </row>
    <row r="9" spans="1:10">
      <c r="A9" s="3" t="s">
        <v>172</v>
      </c>
      <c r="B9" s="6"/>
      <c r="C9" s="6"/>
      <c r="D9" s="6"/>
      <c r="E9" s="6"/>
      <c r="F9" s="6"/>
      <c r="G9" s="6"/>
      <c r="H9" s="6"/>
      <c r="I9" s="6"/>
      <c r="J9" s="6"/>
    </row>
    <row r="10" spans="1:10">
      <c r="A10" s="3" t="s">
        <v>173</v>
      </c>
      <c r="B10" s="5">
        <v>0.46929999999999999</v>
      </c>
      <c r="C10" s="5">
        <v>0.67669999999999997</v>
      </c>
      <c r="D10" s="5">
        <v>0.77829999999999999</v>
      </c>
      <c r="E10" s="5">
        <v>0.71719999999999995</v>
      </c>
      <c r="F10" s="5">
        <v>0.57379999999999998</v>
      </c>
      <c r="G10" s="5">
        <v>1.0871</v>
      </c>
      <c r="H10" s="5">
        <v>1.1505000000000001</v>
      </c>
      <c r="I10" s="5">
        <v>1.226</v>
      </c>
      <c r="J10" s="5">
        <v>0.70289999999999997</v>
      </c>
    </row>
    <row r="11" spans="1:10">
      <c r="A11" s="3" t="s">
        <v>174</v>
      </c>
      <c r="B11" s="6">
        <v>0.46929999999999999</v>
      </c>
      <c r="C11" s="6">
        <v>0.67669999999999997</v>
      </c>
      <c r="D11" s="6">
        <v>0.77829999999999999</v>
      </c>
      <c r="E11" s="6">
        <v>0.71719999999999995</v>
      </c>
      <c r="F11" s="6">
        <v>0.57379999999999998</v>
      </c>
      <c r="G11" s="6">
        <v>1.0871</v>
      </c>
      <c r="H11" s="6">
        <v>1.1505000000000001</v>
      </c>
      <c r="I11" s="6">
        <v>1.226</v>
      </c>
      <c r="J11" s="6">
        <v>0.70289999999999997</v>
      </c>
    </row>
    <row r="12" spans="1:10">
      <c r="A12" s="3" t="s">
        <v>175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3" t="s">
        <v>176</v>
      </c>
      <c r="B13" s="6">
        <v>13.6037</v>
      </c>
      <c r="C13" s="6">
        <v>15.251899999999999</v>
      </c>
      <c r="D13" s="6">
        <v>14.6828</v>
      </c>
      <c r="E13" s="6">
        <v>11.195399999999999</v>
      </c>
      <c r="F13" s="6">
        <v>14.361000000000001</v>
      </c>
      <c r="G13" s="6">
        <v>16.430099999999999</v>
      </c>
      <c r="H13" s="6">
        <v>17.6661</v>
      </c>
      <c r="I13" s="6">
        <v>12.821099999999999</v>
      </c>
      <c r="J13" s="6">
        <v>12.515499999999999</v>
      </c>
    </row>
    <row r="14" spans="1:10">
      <c r="A14" s="3" t="s">
        <v>177</v>
      </c>
      <c r="B14" s="5">
        <v>30.7041</v>
      </c>
      <c r="C14" s="5">
        <v>32.5364</v>
      </c>
      <c r="D14" s="5">
        <v>30.957000000000001</v>
      </c>
      <c r="E14" s="5">
        <v>30.8813</v>
      </c>
      <c r="F14" s="5">
        <v>30.311</v>
      </c>
      <c r="G14" s="5">
        <v>32.607199999999999</v>
      </c>
      <c r="H14" s="5">
        <v>33.253300000000003</v>
      </c>
      <c r="I14" s="5">
        <v>28.003699999999998</v>
      </c>
      <c r="J14" s="5">
        <v>28.950399999999998</v>
      </c>
    </row>
    <row r="15" spans="1:10">
      <c r="A15" s="3" t="s">
        <v>178</v>
      </c>
      <c r="B15" s="6">
        <v>3.4323999999999999</v>
      </c>
      <c r="C15" s="6">
        <v>4.8021000000000003</v>
      </c>
      <c r="D15" s="6">
        <v>5.2995999999999999</v>
      </c>
      <c r="E15" s="6">
        <v>4.6192000000000002</v>
      </c>
      <c r="F15" s="6">
        <v>3.5346000000000002</v>
      </c>
      <c r="G15" s="6">
        <v>6.4444999999999997</v>
      </c>
      <c r="H15" s="6">
        <v>6.4580000000000002</v>
      </c>
      <c r="I15" s="6">
        <v>6.4028</v>
      </c>
      <c r="J15" s="6">
        <v>3.4794999999999998</v>
      </c>
    </row>
    <row r="16" spans="1:10">
      <c r="A16" s="3" t="s">
        <v>179</v>
      </c>
      <c r="B16" s="5">
        <v>3.2210999999999999</v>
      </c>
      <c r="C16" s="5">
        <v>4.5805999999999996</v>
      </c>
      <c r="D16" s="5">
        <v>4.9532999999999996</v>
      </c>
      <c r="E16" s="5">
        <v>3.9182000000000001</v>
      </c>
      <c r="F16" s="5">
        <v>3.4569999999999999</v>
      </c>
      <c r="G16" s="5">
        <v>6.0879000000000003</v>
      </c>
      <c r="H16" s="5">
        <v>5.7476000000000003</v>
      </c>
      <c r="I16" s="5">
        <v>6.1150000000000002</v>
      </c>
      <c r="J16" s="5">
        <v>3.1162000000000001</v>
      </c>
    </row>
    <row r="17" spans="1:10">
      <c r="A17" s="3" t="s">
        <v>180</v>
      </c>
      <c r="B17" s="6">
        <v>1.9422999999999999</v>
      </c>
      <c r="C17" s="6">
        <v>2.8041</v>
      </c>
      <c r="D17" s="6">
        <v>3.0148999999999999</v>
      </c>
      <c r="E17" s="6">
        <v>2.5070999999999999</v>
      </c>
      <c r="F17" s="6">
        <v>1.9646999999999999</v>
      </c>
      <c r="G17" s="6">
        <v>3.5356000000000001</v>
      </c>
      <c r="H17" s="6">
        <v>3.5840999999999998</v>
      </c>
      <c r="I17" s="6">
        <v>3.4634999999999998</v>
      </c>
      <c r="J17" s="6">
        <v>1.8992</v>
      </c>
    </row>
    <row r="18" spans="1:10">
      <c r="A18" s="3" t="s">
        <v>181</v>
      </c>
      <c r="B18" s="5">
        <v>15.5443</v>
      </c>
      <c r="C18" s="5">
        <v>18.302499999999998</v>
      </c>
      <c r="D18" s="5">
        <v>16.2562</v>
      </c>
      <c r="E18" s="5">
        <v>13.612299999999999</v>
      </c>
      <c r="F18" s="5">
        <v>15.9069</v>
      </c>
      <c r="G18" s="5">
        <v>19.2498</v>
      </c>
      <c r="H18" s="5">
        <v>20.396799999999999</v>
      </c>
      <c r="I18" s="5">
        <v>14.4514</v>
      </c>
      <c r="J18" s="5">
        <v>14.5716</v>
      </c>
    </row>
    <row r="19" spans="1:10">
      <c r="A19" s="3" t="s">
        <v>182</v>
      </c>
      <c r="B19" s="6">
        <v>13.6037</v>
      </c>
      <c r="C19" s="6">
        <v>15.251899999999999</v>
      </c>
      <c r="D19" s="6">
        <v>14.6828</v>
      </c>
      <c r="E19" s="6">
        <v>11.195399999999999</v>
      </c>
      <c r="F19" s="6">
        <v>14.361000000000001</v>
      </c>
      <c r="G19" s="6">
        <v>16.430099999999999</v>
      </c>
      <c r="H19" s="6">
        <v>17.6661</v>
      </c>
      <c r="I19" s="6">
        <v>12.821099999999999</v>
      </c>
      <c r="J19" s="6">
        <v>12.515499999999999</v>
      </c>
    </row>
    <row r="20" spans="1:10">
      <c r="A20" s="3" t="s">
        <v>183</v>
      </c>
      <c r="B20" s="5">
        <v>85.5518</v>
      </c>
      <c r="C20" s="5">
        <v>83.458600000000004</v>
      </c>
      <c r="D20" s="5">
        <v>85.308400000000006</v>
      </c>
      <c r="E20" s="5">
        <v>89.118899999999996</v>
      </c>
      <c r="F20" s="5">
        <v>84.938400000000001</v>
      </c>
      <c r="G20" s="5">
        <v>82.308800000000005</v>
      </c>
      <c r="H20" s="5">
        <v>82.602900000000005</v>
      </c>
      <c r="I20" s="5">
        <v>86.753500000000003</v>
      </c>
      <c r="J20" s="5">
        <v>87.744900000000001</v>
      </c>
    </row>
    <row r="21" spans="1:10">
      <c r="A21" s="3" t="s">
        <v>184</v>
      </c>
      <c r="B21" s="6">
        <v>5.0324999999999998</v>
      </c>
      <c r="C21" s="6">
        <v>4.5401999999999996</v>
      </c>
      <c r="D21" s="6">
        <v>4.5922000000000001</v>
      </c>
      <c r="E21" s="6">
        <v>5.5476000000000001</v>
      </c>
      <c r="F21" s="6">
        <v>5.03</v>
      </c>
      <c r="G21" s="6">
        <v>5.3719999999999999</v>
      </c>
      <c r="H21" s="6">
        <v>4.8574999999999999</v>
      </c>
      <c r="I21" s="6">
        <v>4.1933999999999996</v>
      </c>
      <c r="J21" s="6">
        <v>4.9889000000000001</v>
      </c>
    </row>
    <row r="22" spans="1:10">
      <c r="A22" s="3" t="s">
        <v>185</v>
      </c>
      <c r="B22" s="5">
        <v>11.0185</v>
      </c>
      <c r="C22" s="5">
        <v>9.1875999999999998</v>
      </c>
      <c r="D22" s="5">
        <v>8.9200999999999997</v>
      </c>
      <c r="E22" s="5">
        <v>11.2005</v>
      </c>
      <c r="F22" s="5">
        <v>10.6662</v>
      </c>
      <c r="G22" s="5">
        <v>7.6547000000000001</v>
      </c>
      <c r="H22" s="5">
        <v>9.2758000000000003</v>
      </c>
      <c r="I22" s="5">
        <v>8.2852999999999994</v>
      </c>
      <c r="J22" s="5">
        <v>9.8925000000000001</v>
      </c>
    </row>
    <row r="23" spans="1:10">
      <c r="A23" s="3" t="s">
        <v>186</v>
      </c>
      <c r="B23" s="6">
        <v>0.23619999999999999</v>
      </c>
      <c r="C23" s="6">
        <v>-5.3100000000000001E-2</v>
      </c>
      <c r="D23" s="6">
        <v>0.55889999999999995</v>
      </c>
      <c r="E23" s="6">
        <v>-0.69120000000000004</v>
      </c>
      <c r="F23" s="6">
        <v>-0.90329999999999999</v>
      </c>
      <c r="G23" s="6">
        <v>-0.35189999999999999</v>
      </c>
      <c r="H23" s="6">
        <v>0.2293</v>
      </c>
      <c r="I23" s="6">
        <v>0.36130000000000001</v>
      </c>
      <c r="J23" s="6">
        <v>1.1752</v>
      </c>
    </row>
    <row r="24" spans="1:10">
      <c r="A24" s="3" t="s">
        <v>187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3" t="s">
        <v>188</v>
      </c>
      <c r="B25" s="6">
        <v>340905855.81</v>
      </c>
      <c r="C25" s="6">
        <v>499711490.93000001</v>
      </c>
      <c r="D25" s="6">
        <v>564744701.45000005</v>
      </c>
      <c r="E25" s="6">
        <v>473062735.44999999</v>
      </c>
      <c r="F25" s="6">
        <v>436690865.24000001</v>
      </c>
      <c r="G25" s="6">
        <v>799377685.78999996</v>
      </c>
      <c r="H25" s="6">
        <v>799819609.74000001</v>
      </c>
      <c r="I25" s="6">
        <v>915672083.13</v>
      </c>
      <c r="J25" s="6">
        <v>492523178.25</v>
      </c>
    </row>
    <row r="26" spans="1:10">
      <c r="A26" s="3" t="s">
        <v>189</v>
      </c>
      <c r="B26" s="5">
        <v>383967071.25999999</v>
      </c>
      <c r="C26" s="5">
        <v>580385341.53999996</v>
      </c>
      <c r="D26" s="5">
        <v>623077531.75999999</v>
      </c>
      <c r="E26" s="5">
        <v>549583752.96000004</v>
      </c>
      <c r="F26" s="5">
        <v>485970840.10000002</v>
      </c>
      <c r="G26" s="5">
        <v>932385433.28999996</v>
      </c>
      <c r="H26" s="5">
        <v>927282313.20000005</v>
      </c>
      <c r="I26" s="5">
        <v>1021580382.46</v>
      </c>
      <c r="J26" s="5">
        <v>559893630.40999997</v>
      </c>
    </row>
    <row r="27" spans="1:10">
      <c r="A27" s="3" t="s">
        <v>190</v>
      </c>
      <c r="B27" s="6">
        <v>11024239.1</v>
      </c>
      <c r="C27" s="6">
        <v>20681090.280000001</v>
      </c>
      <c r="D27" s="6">
        <v>18230159.329999998</v>
      </c>
      <c r="E27" s="6">
        <v>26478263.41</v>
      </c>
      <c r="F27" s="6">
        <v>4065443.59</v>
      </c>
      <c r="G27" s="6">
        <v>7579437.4699999997</v>
      </c>
      <c r="H27" s="6">
        <v>16248944.720000001</v>
      </c>
      <c r="I27" s="6">
        <v>51404326.68</v>
      </c>
      <c r="J27" s="6">
        <v>15035297.65</v>
      </c>
    </row>
    <row r="28" spans="1:10">
      <c r="A28" s="3" t="s">
        <v>191</v>
      </c>
      <c r="B28" s="5">
        <v>93.843699999999998</v>
      </c>
      <c r="C28" s="5">
        <v>95.388000000000005</v>
      </c>
      <c r="D28" s="5">
        <v>93.465500000000006</v>
      </c>
      <c r="E28" s="5">
        <v>84.823999999999998</v>
      </c>
      <c r="F28" s="5">
        <v>97.803200000000004</v>
      </c>
      <c r="G28" s="5">
        <v>94.466899999999995</v>
      </c>
      <c r="H28" s="5">
        <v>88.999899999999997</v>
      </c>
      <c r="I28" s="5">
        <v>95.504900000000006</v>
      </c>
      <c r="J28" s="5">
        <v>89.557299999999998</v>
      </c>
    </row>
    <row r="29" spans="1:10">
      <c r="A29" s="3" t="s">
        <v>192</v>
      </c>
      <c r="B29" s="6">
        <v>92.93</v>
      </c>
      <c r="C29" s="6">
        <v>90.852900000000005</v>
      </c>
      <c r="D29" s="6">
        <v>90.206400000000002</v>
      </c>
      <c r="E29" s="6">
        <v>79.903199999999998</v>
      </c>
      <c r="F29" s="6">
        <v>94.487899999999996</v>
      </c>
      <c r="G29" s="6">
        <v>91.970100000000002</v>
      </c>
      <c r="H29" s="6">
        <v>85.374600000000001</v>
      </c>
      <c r="I29" s="6">
        <v>92.472999999999999</v>
      </c>
      <c r="J29" s="6">
        <v>85.980900000000005</v>
      </c>
    </row>
    <row r="30" spans="1:10">
      <c r="A30" s="3" t="s">
        <v>193</v>
      </c>
      <c r="B30" s="5">
        <v>2.6682000000000001</v>
      </c>
      <c r="C30" s="5">
        <v>3.2374000000000001</v>
      </c>
      <c r="D30" s="5">
        <v>2.6393</v>
      </c>
      <c r="E30" s="5">
        <v>3.8496000000000001</v>
      </c>
      <c r="F30" s="5">
        <v>0.79039999999999999</v>
      </c>
      <c r="G30" s="5">
        <v>0.74760000000000004</v>
      </c>
      <c r="H30" s="5">
        <v>1.496</v>
      </c>
      <c r="I30" s="5">
        <v>4.6531000000000002</v>
      </c>
      <c r="J30" s="5">
        <v>2.3089</v>
      </c>
    </row>
    <row r="31" spans="1:10">
      <c r="A31" s="3" t="s">
        <v>194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3" t="s">
        <v>195</v>
      </c>
      <c r="B32" s="5">
        <v>114.6353</v>
      </c>
      <c r="C32" s="5">
        <v>91.554400000000001</v>
      </c>
      <c r="D32" s="5">
        <v>90.836399999999998</v>
      </c>
      <c r="E32" s="5">
        <v>103.4268</v>
      </c>
      <c r="F32" s="5">
        <v>115.42149999999999</v>
      </c>
      <c r="G32" s="5">
        <v>77.103700000000003</v>
      </c>
      <c r="H32" s="5">
        <v>99.556899999999999</v>
      </c>
      <c r="I32" s="5">
        <v>85.1999</v>
      </c>
      <c r="J32" s="5">
        <v>113.9271</v>
      </c>
    </row>
    <row r="33" spans="1:10">
      <c r="A33" s="3" t="s">
        <v>196</v>
      </c>
      <c r="B33" s="6">
        <v>-4.1230000000000002</v>
      </c>
      <c r="C33" s="6">
        <v>6.1582999999999997</v>
      </c>
      <c r="D33" s="6">
        <v>15.880599999999999</v>
      </c>
      <c r="E33" s="6">
        <v>33.310899999999997</v>
      </c>
      <c r="F33" s="6">
        <v>-17.317599999999999</v>
      </c>
      <c r="G33" s="6">
        <v>-2.9318</v>
      </c>
      <c r="H33" s="6">
        <v>21.4786</v>
      </c>
      <c r="I33" s="6">
        <v>23.375399999999999</v>
      </c>
      <c r="J33" s="6">
        <v>-10.561199999999999</v>
      </c>
    </row>
    <row r="34" spans="1:10">
      <c r="A34" s="3" t="s">
        <v>197</v>
      </c>
      <c r="B34" s="5">
        <v>-28.536300000000001</v>
      </c>
      <c r="C34" s="5">
        <v>37.229399999999998</v>
      </c>
      <c r="D34" s="5">
        <v>108.0929</v>
      </c>
      <c r="E34" s="5">
        <v>306.13459999999998</v>
      </c>
      <c r="F34" s="5">
        <v>-114.97839999999999</v>
      </c>
      <c r="G34" s="5">
        <v>-16.571999999999999</v>
      </c>
      <c r="H34" s="5">
        <v>123.4607</v>
      </c>
      <c r="I34" s="5">
        <v>176.46440000000001</v>
      </c>
      <c r="J34" s="5">
        <v>-86.177800000000005</v>
      </c>
    </row>
    <row r="35" spans="1:10">
      <c r="A35" s="3" t="s">
        <v>198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3" t="s">
        <v>199</v>
      </c>
      <c r="B36" s="5">
        <v>22.356200000000001</v>
      </c>
      <c r="C36" s="5">
        <v>12.0534</v>
      </c>
      <c r="D36" s="5">
        <v>29.392199999999999</v>
      </c>
      <c r="E36" s="5">
        <v>30.2044</v>
      </c>
      <c r="F36" s="5">
        <v>21.411100000000001</v>
      </c>
      <c r="G36" s="5">
        <v>50.207999999999998</v>
      </c>
      <c r="H36" s="5">
        <v>25.679200000000002</v>
      </c>
      <c r="I36" s="5">
        <v>52.689700000000002</v>
      </c>
      <c r="J36" s="5">
        <v>41.595599999999997</v>
      </c>
    </row>
    <row r="37" spans="1:10">
      <c r="A37" s="3" t="s">
        <v>200</v>
      </c>
      <c r="B37" s="6">
        <v>-31.491199999999999</v>
      </c>
      <c r="C37" s="6">
        <v>32.027000000000001</v>
      </c>
      <c r="D37" s="6">
        <v>20.872599999999998</v>
      </c>
      <c r="E37" s="6">
        <v>19.093599999999999</v>
      </c>
      <c r="F37" s="6">
        <v>-36.117899999999999</v>
      </c>
      <c r="G37" s="6">
        <v>63.341900000000003</v>
      </c>
      <c r="H37" s="6">
        <v>1.1342000000000001</v>
      </c>
      <c r="I37" s="6">
        <v>44.688800000000001</v>
      </c>
      <c r="J37" s="6">
        <v>-40.759399999999999</v>
      </c>
    </row>
    <row r="38" spans="1:10">
      <c r="A38" s="3" t="s">
        <v>201</v>
      </c>
      <c r="B38" s="5">
        <v>22.356200000000001</v>
      </c>
      <c r="C38" s="5">
        <v>12.0534</v>
      </c>
      <c r="D38" s="5">
        <v>29.392199999999999</v>
      </c>
      <c r="E38" s="5">
        <v>30.2044</v>
      </c>
      <c r="F38" s="5">
        <v>21.411100000000001</v>
      </c>
      <c r="G38" s="5">
        <v>50.207999999999998</v>
      </c>
      <c r="H38" s="5">
        <v>25.679200000000002</v>
      </c>
      <c r="I38" s="5">
        <v>52.689700000000002</v>
      </c>
      <c r="J38" s="5">
        <v>41.595599999999997</v>
      </c>
    </row>
    <row r="39" spans="1:10">
      <c r="A39" s="3" t="s">
        <v>202</v>
      </c>
      <c r="B39" s="6">
        <v>-31.491199999999999</v>
      </c>
      <c r="C39" s="6">
        <v>32.027000000000001</v>
      </c>
      <c r="D39" s="6">
        <v>20.872599999999998</v>
      </c>
      <c r="E39" s="6">
        <v>19.093599999999999</v>
      </c>
      <c r="F39" s="6">
        <v>-36.117899999999999</v>
      </c>
      <c r="G39" s="6">
        <v>63.341900000000003</v>
      </c>
      <c r="H39" s="6">
        <v>1.1342000000000001</v>
      </c>
      <c r="I39" s="6">
        <v>44.688800000000001</v>
      </c>
      <c r="J39" s="6">
        <v>-40.759399999999999</v>
      </c>
    </row>
    <row r="40" spans="1:10">
      <c r="A40" s="3" t="s">
        <v>203</v>
      </c>
      <c r="B40" s="5">
        <v>64.677300000000002</v>
      </c>
      <c r="C40" s="5">
        <v>16.921299999999999</v>
      </c>
      <c r="D40" s="5">
        <v>35.290100000000002</v>
      </c>
      <c r="E40" s="5">
        <v>46.782600000000002</v>
      </c>
      <c r="F40" s="5">
        <v>24.242899999999999</v>
      </c>
      <c r="G40" s="5">
        <v>57.982300000000002</v>
      </c>
      <c r="H40" s="5">
        <v>57.691000000000003</v>
      </c>
      <c r="I40" s="5">
        <v>62.102200000000003</v>
      </c>
      <c r="J40" s="5">
        <v>29.709499999999998</v>
      </c>
    </row>
    <row r="41" spans="1:10">
      <c r="A41" s="3" t="s">
        <v>204</v>
      </c>
      <c r="B41" s="6">
        <v>-11.8066</v>
      </c>
      <c r="C41" s="6">
        <v>55.453800000000001</v>
      </c>
      <c r="D41" s="6">
        <v>7.3585000000000003</v>
      </c>
      <c r="E41" s="6">
        <v>-0.27579999999999999</v>
      </c>
      <c r="F41" s="6">
        <v>-25.349399999999999</v>
      </c>
      <c r="G41" s="6">
        <v>97.668700000000001</v>
      </c>
      <c r="H41" s="6">
        <v>7.1604999999999999</v>
      </c>
      <c r="I41" s="6">
        <v>2.5139</v>
      </c>
      <c r="J41" s="6">
        <v>-40.266800000000003</v>
      </c>
    </row>
    <row r="42" spans="1:10">
      <c r="A42" s="3" t="s">
        <v>205</v>
      </c>
      <c r="B42" s="5">
        <v>57.121600000000001</v>
      </c>
      <c r="C42" s="5">
        <v>7.6422999999999996</v>
      </c>
      <c r="D42" s="5">
        <v>35.194299999999998</v>
      </c>
      <c r="E42" s="5">
        <v>34.416200000000003</v>
      </c>
      <c r="F42" s="5">
        <v>28.170300000000001</v>
      </c>
      <c r="G42" s="5">
        <v>61.811199999999999</v>
      </c>
      <c r="H42" s="5">
        <v>51.2149</v>
      </c>
      <c r="I42" s="5">
        <v>74.862399999999994</v>
      </c>
      <c r="J42" s="5">
        <v>23.399100000000001</v>
      </c>
    </row>
    <row r="43" spans="1:10">
      <c r="A43" s="3" t="s">
        <v>206</v>
      </c>
      <c r="B43" s="6">
        <v>-14.061400000000001</v>
      </c>
      <c r="C43" s="6">
        <v>48.023800000000001</v>
      </c>
      <c r="D43" s="6">
        <v>16.362200000000001</v>
      </c>
      <c r="E43" s="6">
        <v>-9.1928999999999998</v>
      </c>
      <c r="F43" s="6">
        <v>-18.0547</v>
      </c>
      <c r="G43" s="6">
        <v>86.875699999999995</v>
      </c>
      <c r="H43" s="6">
        <v>8.7422000000000004</v>
      </c>
      <c r="I43" s="6">
        <v>5.0077999999999996</v>
      </c>
      <c r="J43" s="6">
        <v>-42.171799999999998</v>
      </c>
    </row>
    <row r="44" spans="1:10">
      <c r="A44" s="3" t="s">
        <v>207</v>
      </c>
      <c r="B44" s="5">
        <v>66.321399999999997</v>
      </c>
      <c r="C44" s="5">
        <v>8.6599000000000004</v>
      </c>
      <c r="D44" s="5">
        <v>34.945900000000002</v>
      </c>
      <c r="E44" s="5">
        <v>35.733199999999997</v>
      </c>
      <c r="F44" s="5">
        <v>22.911300000000001</v>
      </c>
      <c r="G44" s="5">
        <v>61.527500000000003</v>
      </c>
      <c r="H44" s="5">
        <v>48.731099999999998</v>
      </c>
      <c r="I44" s="5">
        <v>71.915199999999999</v>
      </c>
      <c r="J44" s="5">
        <v>23.169899999999998</v>
      </c>
    </row>
    <row r="45" spans="1:10">
      <c r="A45" s="3" t="s">
        <v>208</v>
      </c>
      <c r="B45" s="6">
        <v>86.962699999999998</v>
      </c>
      <c r="C45" s="6">
        <v>0.25719999999999998</v>
      </c>
      <c r="D45" s="6">
        <v>31.340399999999999</v>
      </c>
      <c r="E45" s="6">
        <v>52.481000000000002</v>
      </c>
      <c r="F45" s="6">
        <v>28.097200000000001</v>
      </c>
      <c r="G45" s="6">
        <v>59.967799999999997</v>
      </c>
      <c r="H45" s="6">
        <v>41.625</v>
      </c>
      <c r="I45" s="6">
        <v>93.5625</v>
      </c>
      <c r="J45" s="6">
        <v>12.785299999999999</v>
      </c>
    </row>
    <row r="46" spans="1:10">
      <c r="A46" s="3" t="s">
        <v>209</v>
      </c>
      <c r="B46" s="5">
        <v>-11.587199999999999</v>
      </c>
      <c r="C46" s="5">
        <v>44.2104</v>
      </c>
      <c r="D46" s="5">
        <v>15.338699999999999</v>
      </c>
      <c r="E46" s="5">
        <v>-7.7004999999999999</v>
      </c>
      <c r="F46" s="5">
        <v>-19.939</v>
      </c>
      <c r="G46" s="5">
        <v>89.518299999999996</v>
      </c>
      <c r="H46" s="5">
        <v>6.2013999999999996</v>
      </c>
      <c r="I46" s="5">
        <v>6.6871</v>
      </c>
      <c r="J46" s="5">
        <v>-42.639699999999998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5"/>
  <sheetViews>
    <sheetView workbookViewId="0"/>
  </sheetViews>
  <sheetFormatPr baseColWidth="10" defaultColWidth="8.83203125" defaultRowHeight="14"/>
  <cols>
    <col min="1" max="1" width="123.6640625" bestFit="1" customWidth="1"/>
    <col min="2" max="2" width="21.1640625" bestFit="1" customWidth="1"/>
    <col min="3" max="5" width="18.6640625" bestFit="1" customWidth="1"/>
    <col min="6" max="6" width="19.6640625" bestFit="1" customWidth="1"/>
    <col min="7" max="9" width="18.6640625" bestFit="1" customWidth="1"/>
    <col min="10" max="10" width="19.6640625" bestFit="1" customWidth="1"/>
  </cols>
  <sheetData>
    <row r="1" spans="1:10">
      <c r="A1" t="s">
        <v>7</v>
      </c>
      <c r="B1" t="s">
        <v>1</v>
      </c>
    </row>
    <row r="2" spans="1:10">
      <c r="A2" t="s">
        <v>8</v>
      </c>
      <c r="B2" t="s">
        <v>16</v>
      </c>
    </row>
    <row r="3" spans="1:10">
      <c r="A3" t="s">
        <v>10</v>
      </c>
      <c r="B3" t="s">
        <v>17</v>
      </c>
    </row>
    <row r="4" spans="1:10">
      <c r="A4" t="s">
        <v>18</v>
      </c>
    </row>
    <row r="5" spans="1:10">
      <c r="A5" t="str">
        <f>[1]!WFR(B1,"2024:2026","Func=Rpt.CFS_Q21","rptType=5","singleSeason=1","unit=1","currencyType=ORIG","order=RIGHT","rate=HISTORY","version=1","quarterindic=0","showcurrency=1","reportPeriod=960","cols=9;rows=119")</f>
        <v xml:space="preserve">                                                                                                              </v>
      </c>
    </row>
    <row r="6" spans="1:10">
      <c r="A6" s="1" t="s">
        <v>19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2" t="s">
        <v>20</v>
      </c>
      <c r="B7" s="4">
        <v>45382</v>
      </c>
      <c r="C7" s="4">
        <v>45473</v>
      </c>
      <c r="D7" s="4">
        <v>45565</v>
      </c>
      <c r="E7" s="4">
        <v>45657</v>
      </c>
      <c r="F7" s="4">
        <v>45747</v>
      </c>
      <c r="G7" s="4">
        <v>45838</v>
      </c>
      <c r="H7" s="4">
        <v>45930</v>
      </c>
      <c r="I7" s="4">
        <v>46022</v>
      </c>
      <c r="J7" s="4">
        <v>46112</v>
      </c>
    </row>
    <row r="8" spans="1:10">
      <c r="A8" s="3" t="s">
        <v>21</v>
      </c>
      <c r="B8" s="5" t="s">
        <v>139</v>
      </c>
      <c r="C8" s="5" t="s">
        <v>141</v>
      </c>
      <c r="D8" s="5" t="s">
        <v>142</v>
      </c>
      <c r="E8" s="5" t="s">
        <v>143</v>
      </c>
      <c r="F8" s="5" t="s">
        <v>139</v>
      </c>
      <c r="G8" s="5" t="s">
        <v>141</v>
      </c>
      <c r="H8" s="5" t="s">
        <v>142</v>
      </c>
      <c r="I8" s="5" t="s">
        <v>143</v>
      </c>
      <c r="J8" s="5" t="s">
        <v>139</v>
      </c>
    </row>
    <row r="9" spans="1:10">
      <c r="A9" s="3" t="s">
        <v>22</v>
      </c>
      <c r="B9" s="6" t="s">
        <v>140</v>
      </c>
      <c r="C9" s="6" t="s">
        <v>140</v>
      </c>
      <c r="D9" s="6" t="s">
        <v>140</v>
      </c>
      <c r="E9" s="6" t="s">
        <v>140</v>
      </c>
      <c r="F9" s="6" t="s">
        <v>140</v>
      </c>
      <c r="G9" s="6" t="s">
        <v>140</v>
      </c>
      <c r="H9" s="6" t="s">
        <v>140</v>
      </c>
      <c r="I9" s="6" t="s">
        <v>140</v>
      </c>
      <c r="J9" s="6" t="s">
        <v>140</v>
      </c>
    </row>
    <row r="10" spans="1:10">
      <c r="A10" s="3" t="s">
        <v>23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3" t="s">
        <v>24</v>
      </c>
      <c r="B11" s="6">
        <v>3046488598.5100002</v>
      </c>
      <c r="C11" s="6">
        <v>3212353628.0500002</v>
      </c>
      <c r="D11" s="6">
        <v>3852404479.9699998</v>
      </c>
      <c r="E11" s="6">
        <v>5223882997.3000002</v>
      </c>
      <c r="F11" s="6">
        <v>3724140524.71</v>
      </c>
      <c r="G11" s="6">
        <v>4063612163.3899999</v>
      </c>
      <c r="H11" s="6">
        <v>5306480972.3199997</v>
      </c>
      <c r="I11" s="6">
        <v>6570665508.25</v>
      </c>
      <c r="J11" s="6">
        <v>5204947619.8999996</v>
      </c>
    </row>
    <row r="12" spans="1:10">
      <c r="A12" s="3" t="s">
        <v>25</v>
      </c>
      <c r="B12" s="5">
        <v>77822386.159999996</v>
      </c>
      <c r="C12" s="5">
        <v>51827399.880000003</v>
      </c>
      <c r="D12" s="5">
        <v>79022724.340000004</v>
      </c>
      <c r="E12" s="5">
        <v>52009304.329999998</v>
      </c>
      <c r="F12" s="5">
        <v>129232684.84</v>
      </c>
      <c r="G12" s="5">
        <v>99630264.409999996</v>
      </c>
      <c r="H12" s="5">
        <v>105003664.19</v>
      </c>
      <c r="I12" s="5">
        <v>167890586.21000001</v>
      </c>
      <c r="J12" s="5">
        <v>174529965.97</v>
      </c>
    </row>
    <row r="13" spans="1:10">
      <c r="A13" s="3" t="s">
        <v>26</v>
      </c>
      <c r="B13" s="6">
        <v>31056642.82</v>
      </c>
      <c r="C13" s="6">
        <v>27119616.02</v>
      </c>
      <c r="D13" s="6">
        <v>50036524.270000003</v>
      </c>
      <c r="E13" s="6">
        <v>96478249.090000004</v>
      </c>
      <c r="F13" s="6">
        <v>23798660.32</v>
      </c>
      <c r="G13" s="6">
        <v>69388497.090000004</v>
      </c>
      <c r="H13" s="6">
        <v>126543169.48</v>
      </c>
      <c r="I13" s="6">
        <v>110425145.94</v>
      </c>
      <c r="J13" s="6">
        <v>93577878.129999995</v>
      </c>
    </row>
    <row r="14" spans="1:10">
      <c r="A14" s="3" t="s">
        <v>27</v>
      </c>
      <c r="B14" s="5">
        <v>0</v>
      </c>
      <c r="C14" s="5"/>
      <c r="D14" s="5">
        <v>0</v>
      </c>
      <c r="E14" s="5"/>
      <c r="F14" s="5">
        <v>0</v>
      </c>
      <c r="G14" s="5"/>
      <c r="H14" s="5">
        <v>0</v>
      </c>
      <c r="I14" s="5"/>
      <c r="J14" s="5">
        <v>0</v>
      </c>
    </row>
    <row r="15" spans="1:10">
      <c r="A15" s="3" t="s">
        <v>28</v>
      </c>
      <c r="B15" s="6">
        <v>0</v>
      </c>
      <c r="C15" s="6"/>
      <c r="D15" s="6">
        <v>0</v>
      </c>
      <c r="E15" s="6"/>
      <c r="F15" s="6">
        <v>0</v>
      </c>
      <c r="G15" s="6"/>
      <c r="H15" s="6">
        <v>0</v>
      </c>
      <c r="I15" s="6"/>
      <c r="J15" s="6">
        <v>0</v>
      </c>
    </row>
    <row r="16" spans="1:10">
      <c r="A16" s="3" t="s">
        <v>29</v>
      </c>
      <c r="B16" s="5">
        <v>0</v>
      </c>
      <c r="C16" s="5"/>
      <c r="D16" s="5">
        <v>0</v>
      </c>
      <c r="E16" s="5"/>
      <c r="F16" s="5">
        <v>0</v>
      </c>
      <c r="G16" s="5"/>
      <c r="H16" s="5">
        <v>0</v>
      </c>
      <c r="I16" s="5"/>
      <c r="J16" s="5">
        <v>0</v>
      </c>
    </row>
    <row r="17" spans="1:10">
      <c r="A17" s="3" t="s">
        <v>30</v>
      </c>
      <c r="B17" s="6">
        <v>0</v>
      </c>
      <c r="C17" s="6"/>
      <c r="D17" s="6">
        <v>0</v>
      </c>
      <c r="E17" s="6"/>
      <c r="F17" s="6">
        <v>0</v>
      </c>
      <c r="G17" s="6"/>
      <c r="H17" s="6">
        <v>0</v>
      </c>
      <c r="I17" s="6"/>
      <c r="J17" s="6">
        <v>0</v>
      </c>
    </row>
    <row r="18" spans="1:10">
      <c r="A18" s="3" t="s">
        <v>31</v>
      </c>
      <c r="B18" s="5">
        <v>0</v>
      </c>
      <c r="C18" s="5"/>
      <c r="D18" s="5">
        <v>0</v>
      </c>
      <c r="E18" s="5"/>
      <c r="F18" s="5">
        <v>0</v>
      </c>
      <c r="G18" s="5"/>
      <c r="H18" s="5">
        <v>0</v>
      </c>
      <c r="I18" s="5"/>
      <c r="J18" s="5">
        <v>0</v>
      </c>
    </row>
    <row r="19" spans="1:10">
      <c r="A19" s="3" t="s">
        <v>32</v>
      </c>
      <c r="B19" s="6">
        <v>0</v>
      </c>
      <c r="C19" s="6"/>
      <c r="D19" s="6">
        <v>0</v>
      </c>
      <c r="E19" s="6"/>
      <c r="F19" s="6">
        <v>0</v>
      </c>
      <c r="G19" s="6"/>
      <c r="H19" s="6">
        <v>0</v>
      </c>
      <c r="I19" s="6"/>
      <c r="J19" s="6">
        <v>0</v>
      </c>
    </row>
    <row r="20" spans="1:10">
      <c r="A20" s="3" t="s">
        <v>33</v>
      </c>
      <c r="B20" s="5">
        <v>0</v>
      </c>
      <c r="C20" s="5"/>
      <c r="D20" s="5">
        <v>0</v>
      </c>
      <c r="E20" s="5"/>
      <c r="F20" s="5">
        <v>0</v>
      </c>
      <c r="G20" s="5"/>
      <c r="H20" s="5">
        <v>0</v>
      </c>
      <c r="I20" s="5"/>
      <c r="J20" s="5">
        <v>0</v>
      </c>
    </row>
    <row r="21" spans="1:10">
      <c r="A21" s="3" t="s">
        <v>34</v>
      </c>
      <c r="B21" s="6">
        <v>0</v>
      </c>
      <c r="C21" s="6"/>
      <c r="D21" s="6">
        <v>0</v>
      </c>
      <c r="E21" s="6"/>
      <c r="F21" s="6">
        <v>0</v>
      </c>
      <c r="G21" s="6"/>
      <c r="H21" s="6">
        <v>0</v>
      </c>
      <c r="I21" s="6"/>
      <c r="J21" s="6">
        <v>0</v>
      </c>
    </row>
    <row r="22" spans="1:10">
      <c r="A22" s="3" t="s">
        <v>35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3" t="s">
        <v>36</v>
      </c>
      <c r="B23" s="6">
        <v>0</v>
      </c>
      <c r="C23" s="6"/>
      <c r="D23" s="6">
        <v>0</v>
      </c>
      <c r="E23" s="6"/>
      <c r="F23" s="6">
        <v>0</v>
      </c>
      <c r="G23" s="6"/>
      <c r="H23" s="6">
        <v>0</v>
      </c>
      <c r="I23" s="6"/>
      <c r="J23" s="6">
        <v>0</v>
      </c>
    </row>
    <row r="24" spans="1:10">
      <c r="A24" s="3" t="s">
        <v>37</v>
      </c>
      <c r="B24" s="5">
        <v>0</v>
      </c>
      <c r="C24" s="5"/>
      <c r="D24" s="5">
        <v>0</v>
      </c>
      <c r="E24" s="5"/>
      <c r="F24" s="5">
        <v>0</v>
      </c>
      <c r="G24" s="5"/>
      <c r="H24" s="5">
        <v>0</v>
      </c>
      <c r="I24" s="5"/>
      <c r="J24" s="5">
        <v>0</v>
      </c>
    </row>
    <row r="25" spans="1:10">
      <c r="A25" s="3" t="s">
        <v>38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3" t="s">
        <v>39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3" t="s">
        <v>40</v>
      </c>
      <c r="B27" s="6">
        <v>3155367627.4899998</v>
      </c>
      <c r="C27" s="6">
        <v>3291300643.9499998</v>
      </c>
      <c r="D27" s="6">
        <v>3981463728.5799999</v>
      </c>
      <c r="E27" s="6">
        <v>5372370550.7200003</v>
      </c>
      <c r="F27" s="6">
        <v>3877171869.8699999</v>
      </c>
      <c r="G27" s="6">
        <v>4232630924.8899999</v>
      </c>
      <c r="H27" s="6">
        <v>5538027805.9899998</v>
      </c>
      <c r="I27" s="6">
        <v>6848981240.3999996</v>
      </c>
      <c r="J27" s="6">
        <v>5473055464</v>
      </c>
    </row>
    <row r="28" spans="1:10">
      <c r="A28" s="3" t="s">
        <v>41</v>
      </c>
      <c r="B28" s="5">
        <v>2270840489.6100001</v>
      </c>
      <c r="C28" s="5">
        <v>2305774984.8800001</v>
      </c>
      <c r="D28" s="5">
        <v>2393691910.6900001</v>
      </c>
      <c r="E28" s="5">
        <v>2339401892.7800002</v>
      </c>
      <c r="F28" s="5">
        <v>3173075512.7600002</v>
      </c>
      <c r="G28" s="5">
        <v>3344194660.3099999</v>
      </c>
      <c r="H28" s="5">
        <v>3287800413.4299998</v>
      </c>
      <c r="I28" s="5">
        <v>3774120512.9699998</v>
      </c>
      <c r="J28" s="5">
        <v>4237797024.1100001</v>
      </c>
    </row>
    <row r="29" spans="1:10">
      <c r="A29" s="3" t="s">
        <v>42</v>
      </c>
      <c r="B29" s="6">
        <v>581471026.75999999</v>
      </c>
      <c r="C29" s="6">
        <v>356650845.69</v>
      </c>
      <c r="D29" s="6">
        <v>395466388.74000001</v>
      </c>
      <c r="E29" s="6">
        <v>486602351.68000001</v>
      </c>
      <c r="F29" s="6">
        <v>747030273.79999995</v>
      </c>
      <c r="G29" s="6">
        <v>465805502.91000003</v>
      </c>
      <c r="H29" s="6">
        <v>509092173.10000002</v>
      </c>
      <c r="I29" s="6">
        <v>584636759.99000001</v>
      </c>
      <c r="J29" s="6">
        <v>974224485.86000001</v>
      </c>
    </row>
    <row r="30" spans="1:10">
      <c r="A30" s="3" t="s">
        <v>43</v>
      </c>
      <c r="B30" s="5">
        <v>144549790.09999999</v>
      </c>
      <c r="C30" s="5">
        <v>244395471.06</v>
      </c>
      <c r="D30" s="5">
        <v>258217339.84999999</v>
      </c>
      <c r="E30" s="5">
        <v>426343227.58999997</v>
      </c>
      <c r="F30" s="5">
        <v>218905329.66999999</v>
      </c>
      <c r="G30" s="5">
        <v>335242176.77999997</v>
      </c>
      <c r="H30" s="5">
        <v>334410910.10000002</v>
      </c>
      <c r="I30" s="5">
        <v>453984401.14999998</v>
      </c>
      <c r="J30" s="5">
        <v>378583583.20999998</v>
      </c>
    </row>
    <row r="31" spans="1:10">
      <c r="A31" s="3" t="s">
        <v>44</v>
      </c>
      <c r="B31" s="6">
        <v>268076164.71000001</v>
      </c>
      <c r="C31" s="6">
        <v>168405412.58000001</v>
      </c>
      <c r="D31" s="6">
        <v>260585779.11000001</v>
      </c>
      <c r="E31" s="6">
        <v>437557246.26999998</v>
      </c>
      <c r="F31" s="6">
        <v>296922327.55000001</v>
      </c>
      <c r="G31" s="6">
        <v>241903444.19999999</v>
      </c>
      <c r="H31" s="6">
        <v>261895202.5</v>
      </c>
      <c r="I31" s="6">
        <v>233513726.69</v>
      </c>
      <c r="J31" s="6">
        <v>364954505.32999998</v>
      </c>
    </row>
    <row r="32" spans="1:10">
      <c r="A32" s="3" t="s">
        <v>45</v>
      </c>
      <c r="B32" s="5">
        <v>0</v>
      </c>
      <c r="C32" s="5"/>
      <c r="D32" s="5">
        <v>0</v>
      </c>
      <c r="E32" s="5"/>
      <c r="F32" s="5">
        <v>0</v>
      </c>
      <c r="G32" s="5"/>
      <c r="H32" s="5">
        <v>0</v>
      </c>
      <c r="I32" s="5"/>
      <c r="J32" s="5">
        <v>0</v>
      </c>
    </row>
    <row r="33" spans="1:10">
      <c r="A33" s="3" t="s">
        <v>46</v>
      </c>
      <c r="B33" s="6">
        <v>0</v>
      </c>
      <c r="C33" s="6"/>
      <c r="D33" s="6">
        <v>0</v>
      </c>
      <c r="E33" s="6"/>
      <c r="F33" s="6">
        <v>0</v>
      </c>
      <c r="G33" s="6"/>
      <c r="H33" s="6">
        <v>0</v>
      </c>
      <c r="I33" s="6"/>
      <c r="J33" s="6">
        <v>0</v>
      </c>
    </row>
    <row r="34" spans="1:10">
      <c r="A34" s="3" t="s">
        <v>47</v>
      </c>
      <c r="B34" s="5">
        <v>0</v>
      </c>
      <c r="C34" s="5"/>
      <c r="D34" s="5">
        <v>0</v>
      </c>
      <c r="E34" s="5"/>
      <c r="F34" s="5">
        <v>0</v>
      </c>
      <c r="G34" s="5"/>
      <c r="H34" s="5">
        <v>0</v>
      </c>
      <c r="I34" s="5"/>
      <c r="J34" s="5">
        <v>0</v>
      </c>
    </row>
    <row r="35" spans="1:10">
      <c r="A35" s="3" t="s">
        <v>48</v>
      </c>
      <c r="B35" s="6">
        <v>0</v>
      </c>
      <c r="C35" s="6"/>
      <c r="D35" s="6">
        <v>0</v>
      </c>
      <c r="E35" s="6"/>
      <c r="F35" s="6">
        <v>0</v>
      </c>
      <c r="G35" s="6"/>
      <c r="H35" s="6">
        <v>0</v>
      </c>
      <c r="I35" s="6"/>
      <c r="J35" s="6">
        <v>0</v>
      </c>
    </row>
    <row r="36" spans="1:10">
      <c r="A36" s="3" t="s">
        <v>49</v>
      </c>
      <c r="B36" s="5">
        <v>0</v>
      </c>
      <c r="C36" s="5"/>
      <c r="D36" s="5">
        <v>0</v>
      </c>
      <c r="E36" s="5"/>
      <c r="F36" s="5">
        <v>0</v>
      </c>
      <c r="G36" s="5"/>
      <c r="H36" s="5">
        <v>0</v>
      </c>
      <c r="I36" s="5"/>
      <c r="J36" s="5">
        <v>0</v>
      </c>
    </row>
    <row r="37" spans="1:10">
      <c r="A37" s="3" t="s">
        <v>50</v>
      </c>
      <c r="B37" s="6">
        <v>0</v>
      </c>
      <c r="C37" s="6"/>
      <c r="D37" s="6">
        <v>0</v>
      </c>
      <c r="E37" s="6"/>
      <c r="F37" s="6">
        <v>0</v>
      </c>
      <c r="G37" s="6"/>
      <c r="H37" s="6">
        <v>0</v>
      </c>
      <c r="I37" s="6"/>
      <c r="J37" s="6">
        <v>0</v>
      </c>
    </row>
    <row r="38" spans="1:10">
      <c r="A38" s="3" t="s">
        <v>51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>
      <c r="A39" s="3" t="s">
        <v>52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>
      <c r="A40" s="3" t="s">
        <v>53</v>
      </c>
      <c r="B40" s="5">
        <v>3264937471.1799998</v>
      </c>
      <c r="C40" s="5">
        <v>3075226714.21</v>
      </c>
      <c r="D40" s="5">
        <v>3307961418.3899999</v>
      </c>
      <c r="E40" s="5">
        <v>3689904718.3200002</v>
      </c>
      <c r="F40" s="5">
        <v>4435933443.7799997</v>
      </c>
      <c r="G40" s="5">
        <v>4387145784.1999998</v>
      </c>
      <c r="H40" s="5">
        <v>4393198699.1300001</v>
      </c>
      <c r="I40" s="5">
        <v>5046255400.8000002</v>
      </c>
      <c r="J40" s="5">
        <v>5955559598.5100002</v>
      </c>
    </row>
    <row r="41" spans="1:10">
      <c r="A41" s="3" t="s">
        <v>54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3" t="s">
        <v>55</v>
      </c>
      <c r="B42" s="5">
        <v>-109569843.69</v>
      </c>
      <c r="C42" s="5">
        <v>216073929.74000001</v>
      </c>
      <c r="D42" s="5">
        <v>673502310.19000006</v>
      </c>
      <c r="E42" s="5">
        <v>1682465832.4000001</v>
      </c>
      <c r="F42" s="5">
        <v>-558761573.90999997</v>
      </c>
      <c r="G42" s="5">
        <v>-154514859.31</v>
      </c>
      <c r="H42" s="5">
        <v>1144829106.8599999</v>
      </c>
      <c r="I42" s="5">
        <v>1802725839.5999999</v>
      </c>
      <c r="J42" s="5">
        <v>-482504134.50999999</v>
      </c>
    </row>
    <row r="43" spans="1:10">
      <c r="A43" s="3" t="s">
        <v>56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3" t="s">
        <v>57</v>
      </c>
      <c r="B44" s="5">
        <v>0</v>
      </c>
      <c r="C44" s="5">
        <v>0</v>
      </c>
      <c r="D44" s="5">
        <v>0</v>
      </c>
      <c r="E44" s="5">
        <v>191387384.81</v>
      </c>
      <c r="F44" s="5">
        <v>21798515.149999999</v>
      </c>
      <c r="G44" s="5">
        <v>0</v>
      </c>
      <c r="H44" s="5">
        <v>0</v>
      </c>
      <c r="I44" s="5">
        <v>0</v>
      </c>
      <c r="J44" s="5">
        <v>0</v>
      </c>
    </row>
    <row r="45" spans="1:10">
      <c r="A45" s="3" t="s">
        <v>58</v>
      </c>
      <c r="B45" s="6">
        <v>206237320.25</v>
      </c>
      <c r="C45" s="6">
        <v>13820630.65</v>
      </c>
      <c r="D45" s="6">
        <v>14950930.27</v>
      </c>
      <c r="E45" s="6">
        <v>-182441419</v>
      </c>
      <c r="F45" s="6">
        <v>13732993.93</v>
      </c>
      <c r="G45" s="6">
        <v>11569081.07</v>
      </c>
      <c r="H45" s="6">
        <v>24500039.859999999</v>
      </c>
      <c r="I45" s="6">
        <v>14167060.220000001</v>
      </c>
      <c r="J45" s="6">
        <v>7695408.8799999999</v>
      </c>
    </row>
    <row r="46" spans="1:10">
      <c r="A46" s="3" t="s">
        <v>59</v>
      </c>
      <c r="B46" s="5">
        <v>92895.26</v>
      </c>
      <c r="C46" s="5">
        <v>832481.59</v>
      </c>
      <c r="D46" s="5">
        <v>220190.9</v>
      </c>
      <c r="E46" s="5">
        <v>1200791.1499999999</v>
      </c>
      <c r="F46" s="5">
        <v>125009.73</v>
      </c>
      <c r="G46" s="5">
        <v>174649.06</v>
      </c>
      <c r="H46" s="5">
        <v>67839.17</v>
      </c>
      <c r="I46" s="5">
        <v>901634.84</v>
      </c>
      <c r="J46" s="5">
        <v>283713.71000000002</v>
      </c>
    </row>
    <row r="47" spans="1:10">
      <c r="A47" s="3" t="s">
        <v>60</v>
      </c>
      <c r="B47" s="6">
        <v>0</v>
      </c>
      <c r="C47" s="6"/>
      <c r="D47" s="6">
        <v>0</v>
      </c>
      <c r="E47" s="6"/>
      <c r="F47" s="6">
        <v>0</v>
      </c>
      <c r="G47" s="6"/>
      <c r="H47" s="6">
        <v>0</v>
      </c>
      <c r="I47" s="6"/>
      <c r="J47" s="6">
        <v>0</v>
      </c>
    </row>
    <row r="48" spans="1:10">
      <c r="A48" s="3" t="s">
        <v>61</v>
      </c>
      <c r="B48" s="5">
        <v>1951601648.6099999</v>
      </c>
      <c r="C48" s="5">
        <v>2012611821.95</v>
      </c>
      <c r="D48" s="5">
        <v>1978602445.4200001</v>
      </c>
      <c r="E48" s="5">
        <v>2750000000</v>
      </c>
      <c r="F48" s="5">
        <v>2730000000</v>
      </c>
      <c r="G48" s="5">
        <v>1700000000</v>
      </c>
      <c r="H48" s="5">
        <v>2350000000</v>
      </c>
      <c r="I48" s="5">
        <v>2630000000</v>
      </c>
      <c r="J48" s="5">
        <v>1200000000</v>
      </c>
    </row>
    <row r="49" spans="1:10">
      <c r="A49" s="3" t="s">
        <v>62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3" t="s">
        <v>63</v>
      </c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3" t="s">
        <v>64</v>
      </c>
      <c r="B51" s="6">
        <v>2157931864.1199999</v>
      </c>
      <c r="C51" s="6">
        <v>2027264934.1900001</v>
      </c>
      <c r="D51" s="6">
        <v>1993773566.5899999</v>
      </c>
      <c r="E51" s="6">
        <v>2760146756.96</v>
      </c>
      <c r="F51" s="6">
        <v>2765656518.8099999</v>
      </c>
      <c r="G51" s="6">
        <v>1711743730.1300001</v>
      </c>
      <c r="H51" s="6">
        <v>2374567879.0300002</v>
      </c>
      <c r="I51" s="6">
        <v>2645068695.0599999</v>
      </c>
      <c r="J51" s="6">
        <v>1207979122.5899999</v>
      </c>
    </row>
    <row r="52" spans="1:10">
      <c r="A52" s="3" t="s">
        <v>65</v>
      </c>
      <c r="B52" s="5">
        <v>241859920.36000001</v>
      </c>
      <c r="C52" s="5">
        <v>165438756.40000001</v>
      </c>
      <c r="D52" s="5">
        <v>320778473.87</v>
      </c>
      <c r="E52" s="5">
        <v>193702089.81</v>
      </c>
      <c r="F52" s="5">
        <v>258227752.56999999</v>
      </c>
      <c r="G52" s="5">
        <v>192511228.19999999</v>
      </c>
      <c r="H52" s="5">
        <v>161714438.56</v>
      </c>
      <c r="I52" s="5">
        <v>208089602.87</v>
      </c>
      <c r="J52" s="5">
        <v>207575929.38999999</v>
      </c>
    </row>
    <row r="53" spans="1:10">
      <c r="A53" s="3" t="s">
        <v>66</v>
      </c>
      <c r="B53" s="6">
        <v>0</v>
      </c>
      <c r="C53" s="6"/>
      <c r="D53" s="6">
        <v>0</v>
      </c>
      <c r="E53" s="6"/>
      <c r="F53" s="6">
        <v>0</v>
      </c>
      <c r="G53" s="6">
        <v>11341602</v>
      </c>
      <c r="H53" s="6">
        <v>0</v>
      </c>
      <c r="I53" s="6">
        <v>16225439.5</v>
      </c>
      <c r="J53" s="6">
        <v>1292564</v>
      </c>
    </row>
    <row r="54" spans="1:10">
      <c r="A54" s="3" t="s">
        <v>67</v>
      </c>
      <c r="B54" s="5">
        <v>0</v>
      </c>
      <c r="C54" s="5"/>
      <c r="D54" s="5">
        <v>0</v>
      </c>
      <c r="E54" s="5"/>
      <c r="F54" s="5">
        <v>0</v>
      </c>
      <c r="G54" s="5"/>
      <c r="H54" s="5">
        <v>0</v>
      </c>
      <c r="I54" s="5"/>
      <c r="J54" s="5">
        <v>0</v>
      </c>
    </row>
    <row r="55" spans="1:10">
      <c r="A55" s="3" t="s">
        <v>68</v>
      </c>
      <c r="B55" s="6">
        <v>3024102920.6199999</v>
      </c>
      <c r="C55" s="6">
        <v>1604039088.9400001</v>
      </c>
      <c r="D55" s="6">
        <v>2164615468.5999999</v>
      </c>
      <c r="E55" s="6">
        <v>2930005486.4299998</v>
      </c>
      <c r="F55" s="6">
        <v>3100005094.1999998</v>
      </c>
      <c r="G55" s="6">
        <v>1200007329.3</v>
      </c>
      <c r="H55" s="6">
        <v>2630004936.4400001</v>
      </c>
      <c r="I55" s="6">
        <v>2960004294.4299998</v>
      </c>
      <c r="J55" s="6">
        <v>2200005733.77</v>
      </c>
    </row>
    <row r="56" spans="1:10">
      <c r="A56" s="3" t="s">
        <v>69</v>
      </c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3" t="s">
        <v>70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3" t="s">
        <v>71</v>
      </c>
      <c r="B58" s="5">
        <v>3265962840.98</v>
      </c>
      <c r="C58" s="5">
        <v>1769477845.3399999</v>
      </c>
      <c r="D58" s="5">
        <v>2485393942.4699998</v>
      </c>
      <c r="E58" s="5">
        <v>3123707576.2399998</v>
      </c>
      <c r="F58" s="5">
        <v>3358232846.77</v>
      </c>
      <c r="G58" s="5">
        <v>1403860159.5</v>
      </c>
      <c r="H58" s="5">
        <v>2791719375</v>
      </c>
      <c r="I58" s="5">
        <v>3184319336.8000002</v>
      </c>
      <c r="J58" s="5">
        <v>2408874227.1599998</v>
      </c>
    </row>
    <row r="59" spans="1:10">
      <c r="A59" s="3" t="s">
        <v>72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3" t="s">
        <v>73</v>
      </c>
      <c r="B60" s="5">
        <v>-1108030976.8599999</v>
      </c>
      <c r="C60" s="5">
        <v>257787088.84999999</v>
      </c>
      <c r="D60" s="5">
        <v>-491620375.88</v>
      </c>
      <c r="E60" s="5">
        <v>-363560819.27999997</v>
      </c>
      <c r="F60" s="5">
        <v>-592576327.96000004</v>
      </c>
      <c r="G60" s="5">
        <v>307883570.63</v>
      </c>
      <c r="H60" s="5">
        <v>-417151495.97000003</v>
      </c>
      <c r="I60" s="5">
        <v>-539250641.74000001</v>
      </c>
      <c r="J60" s="5">
        <v>-1200895104.5699999</v>
      </c>
    </row>
    <row r="61" spans="1:10">
      <c r="A61" s="3" t="s">
        <v>74</v>
      </c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3" t="s">
        <v>75</v>
      </c>
      <c r="B62" s="5">
        <v>2547531</v>
      </c>
      <c r="C62" s="5">
        <v>2693817</v>
      </c>
      <c r="D62" s="5">
        <v>70448815</v>
      </c>
      <c r="E62" s="5">
        <v>65065680</v>
      </c>
      <c r="F62" s="5">
        <v>34715025</v>
      </c>
      <c r="G62" s="5">
        <v>16367210</v>
      </c>
      <c r="H62" s="5">
        <v>84616065</v>
      </c>
      <c r="I62" s="5">
        <v>82543430</v>
      </c>
      <c r="J62" s="5">
        <v>18140870</v>
      </c>
    </row>
    <row r="63" spans="1:10">
      <c r="A63" s="3" t="s">
        <v>76</v>
      </c>
      <c r="B63" s="6">
        <v>0</v>
      </c>
      <c r="C63" s="6">
        <v>0</v>
      </c>
      <c r="D63" s="6">
        <v>0</v>
      </c>
      <c r="E63" s="6"/>
      <c r="F63" s="6">
        <v>0</v>
      </c>
      <c r="G63" s="6">
        <v>0</v>
      </c>
      <c r="H63" s="6">
        <v>0</v>
      </c>
      <c r="I63" s="6">
        <v>10215000</v>
      </c>
      <c r="J63" s="6">
        <v>0</v>
      </c>
    </row>
    <row r="64" spans="1:10">
      <c r="A64" s="3" t="s">
        <v>77</v>
      </c>
      <c r="B64" s="5">
        <v>36000000</v>
      </c>
      <c r="C64" s="5">
        <v>27700000</v>
      </c>
      <c r="D64" s="5">
        <v>45000000</v>
      </c>
      <c r="E64" s="5">
        <v>45050000</v>
      </c>
      <c r="F64" s="5">
        <v>47300000</v>
      </c>
      <c r="G64" s="5">
        <v>70000000</v>
      </c>
      <c r="H64" s="5">
        <v>151085000</v>
      </c>
      <c r="I64" s="5">
        <v>130946538.31999999</v>
      </c>
      <c r="J64" s="5">
        <v>342398474.14999998</v>
      </c>
    </row>
    <row r="65" spans="1:10">
      <c r="A65" s="3" t="s">
        <v>78</v>
      </c>
      <c r="B65" s="6">
        <v>0</v>
      </c>
      <c r="C65" s="6"/>
      <c r="D65" s="6">
        <v>0</v>
      </c>
      <c r="E65" s="6"/>
      <c r="F65" s="6">
        <v>0</v>
      </c>
      <c r="G65" s="6">
        <v>1920000</v>
      </c>
      <c r="H65" s="6">
        <v>0</v>
      </c>
      <c r="I65" s="6">
        <v>3120000</v>
      </c>
      <c r="J65" s="6">
        <v>0</v>
      </c>
    </row>
    <row r="66" spans="1:10">
      <c r="A66" s="3" t="s">
        <v>79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3" t="s">
        <v>80</v>
      </c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3" t="s">
        <v>81</v>
      </c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3" t="s">
        <v>82</v>
      </c>
      <c r="B69" s="6">
        <v>38547531</v>
      </c>
      <c r="C69" s="6">
        <v>30393817</v>
      </c>
      <c r="D69" s="6">
        <v>115448815</v>
      </c>
      <c r="E69" s="6">
        <v>110115680</v>
      </c>
      <c r="F69" s="6">
        <v>82015025</v>
      </c>
      <c r="G69" s="6">
        <v>88287210</v>
      </c>
      <c r="H69" s="6">
        <v>235701065</v>
      </c>
      <c r="I69" s="6">
        <v>216609968.31999999</v>
      </c>
      <c r="J69" s="6">
        <v>360539344.14999998</v>
      </c>
    </row>
    <row r="70" spans="1:10">
      <c r="A70" s="3" t="s">
        <v>83</v>
      </c>
      <c r="B70" s="5">
        <v>20000000</v>
      </c>
      <c r="C70" s="5">
        <v>0</v>
      </c>
      <c r="D70" s="5">
        <v>500000</v>
      </c>
      <c r="E70" s="5">
        <v>75190738.519999996</v>
      </c>
      <c r="F70" s="5">
        <v>26000000</v>
      </c>
      <c r="G70" s="5">
        <v>28200000</v>
      </c>
      <c r="H70" s="5">
        <v>55000000</v>
      </c>
      <c r="I70" s="5">
        <v>43750000</v>
      </c>
      <c r="J70" s="5">
        <v>32300000</v>
      </c>
    </row>
    <row r="71" spans="1:10">
      <c r="A71" s="3" t="s">
        <v>84</v>
      </c>
      <c r="B71" s="6">
        <v>1322357.3400000001</v>
      </c>
      <c r="C71" s="6">
        <v>335587080.81</v>
      </c>
      <c r="D71" s="6">
        <v>13551990.77</v>
      </c>
      <c r="E71" s="6">
        <v>2942495.04</v>
      </c>
      <c r="F71" s="6">
        <v>1295591.24</v>
      </c>
      <c r="G71" s="6">
        <v>57896590.399999999</v>
      </c>
      <c r="H71" s="6">
        <v>409427708.58999997</v>
      </c>
      <c r="I71" s="6">
        <v>3488585.13</v>
      </c>
      <c r="J71" s="6">
        <v>1797061.68</v>
      </c>
    </row>
    <row r="72" spans="1:10">
      <c r="A72" s="3" t="s">
        <v>85</v>
      </c>
      <c r="B72" s="5">
        <v>0</v>
      </c>
      <c r="C72" s="5">
        <v>24912064</v>
      </c>
      <c r="D72" s="5">
        <v>12089554.27</v>
      </c>
      <c r="E72" s="5">
        <v>1453461.73</v>
      </c>
      <c r="F72" s="5">
        <v>0</v>
      </c>
      <c r="G72" s="5">
        <v>56710120</v>
      </c>
      <c r="H72" s="5">
        <v>19312000</v>
      </c>
      <c r="I72" s="5">
        <v>1453000</v>
      </c>
      <c r="J72" s="5">
        <v>0</v>
      </c>
    </row>
    <row r="73" spans="1:10">
      <c r="A73" s="3" t="s">
        <v>86</v>
      </c>
      <c r="B73" s="6">
        <v>6940955.0800000001</v>
      </c>
      <c r="C73" s="6">
        <v>3719417.61</v>
      </c>
      <c r="D73" s="6">
        <v>2751778.59</v>
      </c>
      <c r="E73" s="6">
        <v>31095263.23</v>
      </c>
      <c r="F73" s="6">
        <v>7764340.1399999997</v>
      </c>
      <c r="G73" s="6">
        <v>4896895.09</v>
      </c>
      <c r="H73" s="6">
        <v>5509302.3099999996</v>
      </c>
      <c r="I73" s="6">
        <v>7364999.7400000002</v>
      </c>
      <c r="J73" s="6">
        <v>53009354.810000002</v>
      </c>
    </row>
    <row r="74" spans="1:10">
      <c r="A74" s="3" t="s">
        <v>87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>
      <c r="A75" s="3" t="s">
        <v>88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3" t="s">
        <v>89</v>
      </c>
      <c r="B76" s="5">
        <v>28263312.420000002</v>
      </c>
      <c r="C76" s="5">
        <v>339306498.42000002</v>
      </c>
      <c r="D76" s="5">
        <v>16803769.359999999</v>
      </c>
      <c r="E76" s="5">
        <v>109228496.79000001</v>
      </c>
      <c r="F76" s="5">
        <v>35059931.380000003</v>
      </c>
      <c r="G76" s="5">
        <v>90993485.489999995</v>
      </c>
      <c r="H76" s="5">
        <v>469937010.89999998</v>
      </c>
      <c r="I76" s="5">
        <v>54603584.869999997</v>
      </c>
      <c r="J76" s="5">
        <v>87106416.489999995</v>
      </c>
    </row>
    <row r="77" spans="1:10">
      <c r="A77" s="3" t="s">
        <v>90</v>
      </c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3" t="s">
        <v>91</v>
      </c>
      <c r="B78" s="5">
        <v>10284218.58</v>
      </c>
      <c r="C78" s="5">
        <v>-308912681.42000002</v>
      </c>
      <c r="D78" s="5">
        <v>98645045.640000001</v>
      </c>
      <c r="E78" s="5">
        <v>887183.21</v>
      </c>
      <c r="F78" s="5">
        <v>46955093.619999997</v>
      </c>
      <c r="G78" s="5">
        <v>-2706275.49</v>
      </c>
      <c r="H78" s="5">
        <v>-234235945.90000001</v>
      </c>
      <c r="I78" s="5">
        <v>162006383.44999999</v>
      </c>
      <c r="J78" s="5">
        <v>273432927.66000003</v>
      </c>
    </row>
    <row r="79" spans="1:10">
      <c r="A79" s="3" t="s">
        <v>92</v>
      </c>
      <c r="B79" s="6">
        <v>-6014289.4100000001</v>
      </c>
      <c r="C79" s="6">
        <v>-378250.93</v>
      </c>
      <c r="D79" s="6">
        <v>-16261385.710000001</v>
      </c>
      <c r="E79" s="6">
        <v>14602022.93</v>
      </c>
      <c r="F79" s="6">
        <v>5007851.71</v>
      </c>
      <c r="G79" s="6">
        <v>4461532.5199999996</v>
      </c>
      <c r="H79" s="6">
        <v>-8843176.3800000008</v>
      </c>
      <c r="I79" s="6">
        <v>-14005443.369999999</v>
      </c>
      <c r="J79" s="6">
        <v>-20558296.579999998</v>
      </c>
    </row>
    <row r="80" spans="1:10">
      <c r="A80" s="3" t="s">
        <v>93</v>
      </c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3" t="s">
        <v>94</v>
      </c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3" t="s">
        <v>95</v>
      </c>
      <c r="B82" s="5">
        <v>-1213330891.3800001</v>
      </c>
      <c r="C82" s="5">
        <v>164570086.24000001</v>
      </c>
      <c r="D82" s="5">
        <v>264265594.24000001</v>
      </c>
      <c r="E82" s="5">
        <v>1334394219.26</v>
      </c>
      <c r="F82" s="5">
        <v>-1099374956.54</v>
      </c>
      <c r="G82" s="5">
        <v>155123968.34999999</v>
      </c>
      <c r="H82" s="5">
        <v>484598488.61000001</v>
      </c>
      <c r="I82" s="5">
        <v>1411476137.9400001</v>
      </c>
      <c r="J82" s="5">
        <v>-1430524608</v>
      </c>
    </row>
    <row r="83" spans="1:10">
      <c r="A83" s="3" t="s">
        <v>96</v>
      </c>
      <c r="B83" s="6">
        <v>3145840906.6599998</v>
      </c>
      <c r="C83" s="6">
        <v>1932510015.28</v>
      </c>
      <c r="D83" s="6">
        <v>2097080101.52</v>
      </c>
      <c r="E83" s="6">
        <v>2361345695.7600002</v>
      </c>
      <c r="F83" s="6">
        <v>3695739915.02</v>
      </c>
      <c r="G83" s="6">
        <v>2596364958.48</v>
      </c>
      <c r="H83" s="6">
        <v>2751488926.8299999</v>
      </c>
      <c r="I83" s="6">
        <v>3236087415.4400001</v>
      </c>
      <c r="J83" s="6">
        <v>4647563553.3800001</v>
      </c>
    </row>
    <row r="84" spans="1:10">
      <c r="A84" s="3" t="s">
        <v>97</v>
      </c>
      <c r="B84" s="5">
        <v>1932510015.28</v>
      </c>
      <c r="C84" s="5">
        <v>2097080101.52</v>
      </c>
      <c r="D84" s="5">
        <v>2361345695.7600002</v>
      </c>
      <c r="E84" s="5">
        <v>3695739915.02</v>
      </c>
      <c r="F84" s="5">
        <v>2596364958.48</v>
      </c>
      <c r="G84" s="5">
        <v>2751488926.8299999</v>
      </c>
      <c r="H84" s="5">
        <v>3236087415.4400001</v>
      </c>
      <c r="I84" s="5">
        <v>4647563553.3800001</v>
      </c>
      <c r="J84" s="5">
        <v>3217038945.3800001</v>
      </c>
    </row>
    <row r="85" spans="1:10">
      <c r="A85" s="3" t="s">
        <v>98</v>
      </c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3" t="s">
        <v>99</v>
      </c>
      <c r="B86" s="5"/>
      <c r="C86" s="5"/>
      <c r="D86" s="5"/>
      <c r="E86" s="5"/>
      <c r="F86" s="5"/>
      <c r="G86" s="5"/>
      <c r="H86" s="5"/>
      <c r="I86" s="5"/>
      <c r="J86" s="5"/>
    </row>
    <row r="87" spans="1:10">
      <c r="A87" s="3" t="s">
        <v>100</v>
      </c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3" t="s">
        <v>101</v>
      </c>
      <c r="B88" s="5"/>
      <c r="C88" s="5"/>
      <c r="D88" s="5"/>
      <c r="E88" s="5"/>
      <c r="F88" s="5"/>
      <c r="G88" s="5"/>
      <c r="H88" s="5"/>
      <c r="I88" s="5"/>
      <c r="J88" s="5"/>
    </row>
    <row r="89" spans="1:10">
      <c r="A89" s="3" t="s">
        <v>102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3" t="s">
        <v>103</v>
      </c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3" t="s">
        <v>104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3" t="s">
        <v>105</v>
      </c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3" t="s">
        <v>106</v>
      </c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3" t="s">
        <v>107</v>
      </c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A95" s="3" t="s">
        <v>108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3" t="s">
        <v>109</v>
      </c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3" t="s">
        <v>110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3" t="s">
        <v>111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A99" s="3" t="s">
        <v>112</v>
      </c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3" t="s">
        <v>113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A101" s="3" t="s">
        <v>114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3" t="s">
        <v>115</v>
      </c>
      <c r="B102" s="5"/>
      <c r="C102" s="5"/>
      <c r="D102" s="5"/>
      <c r="E102" s="5"/>
      <c r="F102" s="5"/>
      <c r="G102" s="5"/>
      <c r="H102" s="5"/>
      <c r="I102" s="5"/>
      <c r="J102" s="5"/>
    </row>
    <row r="103" spans="1:10">
      <c r="A103" s="3" t="s">
        <v>116</v>
      </c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3" t="s">
        <v>117</v>
      </c>
      <c r="B104" s="5"/>
      <c r="C104" s="5"/>
      <c r="D104" s="5"/>
      <c r="E104" s="5"/>
      <c r="F104" s="5"/>
      <c r="G104" s="5"/>
      <c r="H104" s="5"/>
      <c r="I104" s="5"/>
      <c r="J104" s="5"/>
    </row>
    <row r="105" spans="1:10">
      <c r="A105" s="3" t="s">
        <v>118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3" t="s">
        <v>119</v>
      </c>
      <c r="B106" s="5"/>
      <c r="C106" s="5"/>
      <c r="D106" s="5"/>
      <c r="E106" s="5"/>
      <c r="F106" s="5"/>
      <c r="G106" s="5"/>
      <c r="H106" s="5"/>
      <c r="I106" s="5"/>
      <c r="J106" s="5"/>
    </row>
    <row r="107" spans="1:10">
      <c r="A107" s="3" t="s">
        <v>120</v>
      </c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3" t="s">
        <v>121</v>
      </c>
      <c r="B108" s="5"/>
      <c r="C108" s="5"/>
      <c r="D108" s="5"/>
      <c r="E108" s="5"/>
      <c r="F108" s="5"/>
      <c r="G108" s="5"/>
      <c r="H108" s="5"/>
      <c r="I108" s="5"/>
      <c r="J108" s="5"/>
    </row>
    <row r="109" spans="1:10">
      <c r="A109" s="3" t="s">
        <v>122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3" t="s">
        <v>123</v>
      </c>
      <c r="B110" s="5"/>
      <c r="C110" s="5"/>
      <c r="D110" s="5"/>
      <c r="E110" s="5"/>
      <c r="F110" s="5"/>
      <c r="G110" s="5"/>
      <c r="H110" s="5"/>
      <c r="I110" s="5"/>
      <c r="J110" s="5"/>
    </row>
    <row r="111" spans="1:10">
      <c r="A111" s="3" t="s">
        <v>124</v>
      </c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3" t="s">
        <v>125</v>
      </c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3" t="s">
        <v>126</v>
      </c>
      <c r="B113" s="6"/>
      <c r="C113" s="6">
        <v>2097080101.52</v>
      </c>
      <c r="D113" s="6"/>
      <c r="E113" s="6">
        <v>3695739915.02</v>
      </c>
      <c r="F113" s="6"/>
      <c r="G113" s="6">
        <v>2751488926.8299999</v>
      </c>
      <c r="H113" s="6"/>
      <c r="I113" s="6">
        <v>4647563553.3800001</v>
      </c>
      <c r="J113" s="6"/>
    </row>
    <row r="114" spans="1:10">
      <c r="A114" s="3" t="s">
        <v>127</v>
      </c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3" t="s">
        <v>128</v>
      </c>
      <c r="B115" s="6"/>
      <c r="C115" s="6"/>
      <c r="D115" s="6"/>
      <c r="E115" s="6"/>
      <c r="F115" s="6"/>
      <c r="G115" s="6">
        <v>0</v>
      </c>
      <c r="H115" s="6"/>
      <c r="I115" s="6"/>
      <c r="J115" s="6"/>
    </row>
    <row r="116" spans="1:10">
      <c r="A116" s="3" t="s">
        <v>129</v>
      </c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3" t="s">
        <v>130</v>
      </c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3" t="s">
        <v>131</v>
      </c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3" t="s">
        <v>132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3" t="s">
        <v>133</v>
      </c>
      <c r="B120" s="7" t="s">
        <v>144</v>
      </c>
      <c r="C120" s="7" t="s">
        <v>144</v>
      </c>
      <c r="D120" s="7" t="s">
        <v>144</v>
      </c>
      <c r="E120" s="7" t="s">
        <v>144</v>
      </c>
      <c r="F120" s="7" t="s">
        <v>144</v>
      </c>
      <c r="G120" s="7" t="s">
        <v>144</v>
      </c>
      <c r="H120" s="7" t="s">
        <v>144</v>
      </c>
      <c r="I120" s="7" t="s">
        <v>144</v>
      </c>
      <c r="J120" s="7" t="s">
        <v>144</v>
      </c>
    </row>
    <row r="121" spans="1:10">
      <c r="A121" s="3" t="s">
        <v>134</v>
      </c>
      <c r="B121" s="8" t="s">
        <v>144</v>
      </c>
      <c r="C121" s="8" t="s">
        <v>144</v>
      </c>
      <c r="D121" s="8" t="s">
        <v>144</v>
      </c>
      <c r="E121" s="8" t="s">
        <v>144</v>
      </c>
      <c r="F121" s="8" t="s">
        <v>144</v>
      </c>
      <c r="G121" s="8" t="s">
        <v>144</v>
      </c>
      <c r="H121" s="8" t="s">
        <v>144</v>
      </c>
      <c r="I121" s="8" t="s">
        <v>144</v>
      </c>
      <c r="J121" s="8" t="s">
        <v>144</v>
      </c>
    </row>
    <row r="122" spans="1:10">
      <c r="A122" s="3" t="s">
        <v>135</v>
      </c>
      <c r="B122" s="7">
        <v>1</v>
      </c>
      <c r="C122" s="7">
        <v>1</v>
      </c>
      <c r="D122" s="7">
        <v>1</v>
      </c>
      <c r="E122" s="7">
        <v>1</v>
      </c>
      <c r="F122" s="7">
        <v>1</v>
      </c>
      <c r="G122" s="7">
        <v>1</v>
      </c>
      <c r="H122" s="7">
        <v>1</v>
      </c>
      <c r="I122" s="7">
        <v>1</v>
      </c>
      <c r="J122" s="7">
        <v>1</v>
      </c>
    </row>
    <row r="123" spans="1:10">
      <c r="A123" s="3" t="s">
        <v>136</v>
      </c>
      <c r="B123" s="9" t="s">
        <v>145</v>
      </c>
      <c r="C123" s="9" t="s">
        <v>145</v>
      </c>
      <c r="D123" s="9" t="s">
        <v>145</v>
      </c>
      <c r="E123" s="9" t="s">
        <v>145</v>
      </c>
      <c r="F123" s="9" t="s">
        <v>145</v>
      </c>
      <c r="G123" s="9" t="s">
        <v>145</v>
      </c>
      <c r="H123" s="9" t="s">
        <v>145</v>
      </c>
      <c r="I123" s="9" t="s">
        <v>145</v>
      </c>
      <c r="J123" s="9" t="s">
        <v>145</v>
      </c>
    </row>
    <row r="124" spans="1:10">
      <c r="A124" s="3" t="s">
        <v>137</v>
      </c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3" t="s">
        <v>138</v>
      </c>
      <c r="B125" s="9">
        <v>45411</v>
      </c>
      <c r="C125" s="9">
        <v>45521</v>
      </c>
      <c r="D125" s="9">
        <v>45591</v>
      </c>
      <c r="E125" s="9">
        <v>45766</v>
      </c>
      <c r="F125" s="9">
        <v>45773</v>
      </c>
      <c r="G125" s="9">
        <v>45885</v>
      </c>
      <c r="H125" s="9">
        <v>45948</v>
      </c>
      <c r="I125" s="9">
        <v>46130</v>
      </c>
      <c r="J125" s="9">
        <v>46137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params</vt:lpstr>
      <vt:lpstr>002028_SZ__FinaAbsQ</vt:lpstr>
      <vt:lpstr>002028_SZ__FinaIndQ</vt:lpstr>
      <vt:lpstr>002028_SZ__CFS_Q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2026-05-20T16:55:27Z</dcterms:created>
  <dcterms:modified xsi:type="dcterms:W3CDTF">2026-05-20T16:55:37Z</dcterms:modified>
</cp:coreProperties>
</file>